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5"/>
    <sheet state="visible" name="ContentDecay" sheetId="2" r:id="rId6"/>
    <sheet state="visible" name="QueryOpportunities" sheetId="3" r:id="rId7"/>
    <sheet state="visible" name="PositionBands" sheetId="4" r:id="rId8"/>
    <sheet state="visible" name="Logs" sheetId="5" r:id="rId9"/>
    <sheet state="visible" name="Rendering" sheetId="6" r:id="rId10"/>
    <sheet state="visible" name="Dashboard" sheetId="7" r:id="rId11"/>
    <sheet state="visible" name="Technical" sheetId="8" r:id="rId12"/>
    <sheet state="visible" name="OnPage" sheetId="9" r:id="rId13"/>
    <sheet state="visible" name="Content" sheetId="10" r:id="rId14"/>
    <sheet state="visible" name="Backlinks" sheetId="11" r:id="rId15"/>
    <sheet state="visible" name="Local" sheetId="12" r:id="rId16"/>
    <sheet state="visible" name="CoreWebVitals" sheetId="13" r:id="rId17"/>
    <sheet state="visible" name="AIVisibility" sheetId="14" r:id="rId18"/>
    <sheet state="visible" name="Schedule" sheetId="15" r:id="rId19"/>
    <sheet state="visible" name="SampleAudit" sheetId="16" r:id="rId20"/>
  </sheets>
  <definedNames/>
  <calcPr/>
</workbook>
</file>

<file path=xl/sharedStrings.xml><?xml version="1.0" encoding="utf-8"?>
<sst xmlns="http://schemas.openxmlformats.org/spreadsheetml/2006/main" count="834" uniqueCount="562">
  <si>
    <t>Query</t>
  </si>
  <si>
    <t>URL</t>
  </si>
  <si>
    <t>Hustle Marketers SEO Audit Report Template</t>
  </si>
  <si>
    <t>Keyword</t>
  </si>
  <si>
    <t>Page it shows for</t>
  </si>
  <si>
    <t>Current position</t>
  </si>
  <si>
    <t>Impressions</t>
  </si>
  <si>
    <t>Band</t>
  </si>
  <si>
    <t>Clicks</t>
  </si>
  <si>
    <t>CTR</t>
  </si>
  <si>
    <t>URL ranking</t>
  </si>
  <si>
    <t>Position</t>
  </si>
  <si>
    <t>Action band</t>
  </si>
  <si>
    <t>Diagnosis</t>
  </si>
  <si>
    <t>What to do</t>
  </si>
  <si>
    <t>First action</t>
  </si>
  <si>
    <t>Added to page? (Y/N)</t>
  </si>
  <si>
    <t>Free template from hustlemarketers.com/seo-audit-report-template/  |  No signup needed. Make a copy and start.</t>
  </si>
  <si>
    <t>Owner</t>
  </si>
  <si>
    <t>Expected time to move</t>
  </si>
  <si>
    <t>Published / last updated</t>
  </si>
  <si>
    <t>Date added</t>
  </si>
  <si>
    <t>Impressions 12mo trend</t>
  </si>
  <si>
    <t>EXAMPLE seo audit template excel</t>
  </si>
  <si>
    <t>Clicks 12mo trend</t>
  </si>
  <si>
    <t>Due date</t>
  </si>
  <si>
    <t>/seo-audit-report-template/</t>
  </si>
  <si>
    <t>Status</t>
  </si>
  <si>
    <t>Avg position now</t>
  </si>
  <si>
    <t>Avg position 12mo ago</t>
  </si>
  <si>
    <t>EXAMPLE technical seo checklist</t>
  </si>
  <si>
    <t>HOW TO USE</t>
  </si>
  <si>
    <t>Decline type</t>
  </si>
  <si>
    <t>Top query with impressions and no clicks</t>
  </si>
  <si>
    <t>2 to 15</t>
  </si>
  <si>
    <t>Its position</t>
  </si>
  <si>
    <t>/technical-seo-checklist/</t>
  </si>
  <si>
    <t>SERP intent still matches? (Y/N)</t>
  </si>
  <si>
    <t>Google trusts the page, it is not the best answer yet</t>
  </si>
  <si>
    <t>1. Work through each tab left to right: Technical, OnPage, Content, Backlinks, Local, CoreWebVitals, AIVisibility, Logs, Rendering.</t>
  </si>
  <si>
    <t>Refresh depth and data, improve title, add internal links from strong pages</t>
  </si>
  <si>
    <t>Bucket</t>
  </si>
  <si>
    <t>2 to 6 weeks</t>
  </si>
  <si>
    <t>Pos 1-10, zero clicks</t>
  </si>
  <si>
    <t>New headings to add</t>
  </si>
  <si>
    <t>SEO</t>
  </si>
  <si>
    <t>Rewrite title around this exact query, put the direct answer in sentence 1 under the matching heading</t>
  </si>
  <si>
    <t>N</t>
  </si>
  <si>
    <t>EXAMPLE seo audit cost</t>
  </si>
  <si>
    <t>EXAMPLE how to do an seo audit for a client</t>
  </si>
  <si>
    <t>2. Yellow cells are yours to fill: Status, Rating, Evidence, Recommendation, Priority, Owner, Due date.</t>
  </si>
  <si>
    <t>Recheck date</t>
  </si>
  <si>
    <t>16 to 50</t>
  </si>
  <si>
    <t>Result at recheck</t>
  </si>
  <si>
    <t>3. The 'Where to find the data' column tells you exactly which tool and report answers each check.</t>
  </si>
  <si>
    <t>/seo-audit-cost/</t>
  </si>
  <si>
    <t>EXAMPLE /blog/example-post/</t>
  </si>
  <si>
    <t>Relevance recognised, authority or coverage too thin</t>
  </si>
  <si>
    <t>4. Rate each check Pass, Warn or Fail. Set Priority with the Impact x Effort rule below.</t>
  </si>
  <si>
    <t>Pos 11-20</t>
  </si>
  <si>
    <t>Add a dedicated H2 or H3 using this exact phrasing, then answer it properly</t>
  </si>
  <si>
    <t>5. Copy every Fail and Warn into the Schedule tab and assign owners and dates.</t>
  </si>
  <si>
    <t>Expand coverage against the SERP, fix intent match, build supporting internal links</t>
  </si>
  <si>
    <t>6. The Dashboard tab totals everything automatically. Health score = Pass / all rated checks.</t>
  </si>
  <si>
    <t>2 to 4 months</t>
  </si>
  <si>
    <t>Flat</t>
  </si>
  <si>
    <t>Down 61%</t>
  </si>
  <si>
    <t>7. See the SampleAudit tab for a filled-in example of what good looks like.</t>
  </si>
  <si>
    <t>Click compression (AI answer above result)</t>
  </si>
  <si>
    <t>EXAMPLE how to audit a website</t>
  </si>
  <si>
    <t>how long does X take</t>
  </si>
  <si>
    <t>HOW TO FILL THIS TAB</t>
  </si>
  <si>
    <t>8. Losing traffic on an existing page? Start on the ContentDecay tab, not Technical. Diagnose the decline type first: impressions rising while clicks fall is NOT a page problem, so do not rewrite it.</t>
  </si>
  <si>
    <t>GSC &gt; Performance &gt; filter to one page &gt; Queries tab &gt; enable Clicks, Impressions, CTR and Position &gt; sort by Impressions descending &gt; export rows where Clicks is 0 or near 0</t>
  </si>
  <si>
    <t>51 to 100</t>
  </si>
  <si>
    <t>Y</t>
  </si>
  <si>
    <t>Update</t>
  </si>
  <si>
    <t>(no focused page exists)</t>
  </si>
  <si>
    <t>H3: How long does X actually take</t>
  </si>
  <si>
    <t>ACTION BANDS</t>
  </si>
  <si>
    <t>Ranking by accident, no dedicated page</t>
  </si>
  <si>
    <t>4-6 weeks out</t>
  </si>
  <si>
    <t>9. Fill QueryOpportunities from GSC before you rewrite anything. Queries where you have impressions and zero clicks tell you exactly which headings to add.</t>
  </si>
  <si>
    <t>Build a dedicated page or fold into the right cluster</t>
  </si>
  <si>
    <t>EXAMPLE /blog/old-guide/</t>
  </si>
  <si>
    <t>Pos 1-10 + 0 clicks</t>
  </si>
  <si>
    <t>4 to 8 months</t>
  </si>
  <si>
    <t>Down 74%</t>
  </si>
  <si>
    <t>Snippet not earning the click, or the answer sits above you</t>
  </si>
  <si>
    <t>Down 80%</t>
  </si>
  <si>
    <t>Rewrite the title around that query and front-load the answer</t>
  </si>
  <si>
    <t>10. Work PositionBands before commissioning new content. Positions 2 to 15 move in weeks. New pages take months.</t>
  </si>
  <si>
    <t>Real ranking loss</t>
  </si>
  <si>
    <t>best X for small business</t>
  </si>
  <si>
    <t>Pos 11-20 + 0 clicks</t>
  </si>
  <si>
    <t>HOW TO FILL</t>
  </si>
  <si>
    <t>N - SERP now shows comparisons</t>
  </si>
  <si>
    <t>Recognised for the query but not competitive</t>
  </si>
  <si>
    <t>PRIORITY RULE (Impact x Effort)</t>
  </si>
  <si>
    <t>Semrush or Ahrefs &gt; Organic Research &gt; Positions &gt; filter by custom position range. Pull 2-15 first, that is where traffic moves fastest.</t>
  </si>
  <si>
    <t>Rewrite</t>
  </si>
  <si>
    <t>Add a heading in the query's own phrasing and answer it</t>
  </si>
  <si>
    <t>Restructure as a comparison</t>
  </si>
  <si>
    <t>P1 Critical: high ranking/revenue impact, any effort. Blockers like noindex on money pages, site not crawlable.</t>
  </si>
  <si>
    <t>WHY 2-15 NOT 2-10</t>
  </si>
  <si>
    <t>Pos 21-50 + 0 clicks</t>
  </si>
  <si>
    <t>P2 High: high impact, higher effort, or medium impact with low effort. Title rewrites, CWV template fixes.</t>
  </si>
  <si>
    <t>DECLINE TYPE KEY</t>
  </si>
  <si>
    <t>Page touches the topic but does not cover it</t>
  </si>
  <si>
    <t>SERP features and AI answers have pushed the click cliff further up the page, so positions 11-15 now behave like traditional page one did.</t>
  </si>
  <si>
    <t>Impressions down + clicks down = real ranking loss</t>
  </si>
  <si>
    <t>Add a full section, or build a supporting page and link it</t>
  </si>
  <si>
    <t>Impressions flat or up + clicks down = click compression, do NOT rewrite</t>
  </si>
  <si>
    <t>P3 Medium: helps but will not move rankings alone. Alt text passes, minor duplicates.</t>
  </si>
  <si>
    <t>Impressions flat + clicks down + position flat = title / CTR problem</t>
  </si>
  <si>
    <t>Pos 51+ + 0 clicks</t>
  </si>
  <si>
    <t>Wrong page for this query</t>
  </si>
  <si>
    <t>P4 Low: polish. Do after everything above.</t>
  </si>
  <si>
    <t>BAND ACTIONS</t>
  </si>
  <si>
    <t>Map the query to a different URL or build a new one</t>
  </si>
  <si>
    <t>BUCKET KEY</t>
  </si>
  <si>
    <t>Update: impressions healthy, clicks weak, position 5-20</t>
  </si>
  <si>
    <t>Rewrite: position 20-60 and engagement poor</t>
  </si>
  <si>
    <t>Low impressions</t>
  </si>
  <si>
    <t>Remove: under 100 impressions AND under 20 sessions in 12 months</t>
  </si>
  <si>
    <t>Not enough demand to act on yet</t>
  </si>
  <si>
    <t>FREE TOOL STACK (everything in this template can be checked with these)</t>
  </si>
  <si>
    <t>Log it, revisit next quarter</t>
  </si>
  <si>
    <t>Google already trusts the page, it just is not the best answer yet</t>
  </si>
  <si>
    <t>Review: low traffic but commercially important</t>
  </si>
  <si>
    <t>Refresh depth and data, improve the title, add internal links</t>
  </si>
  <si>
    <t>NEVER REMOVE</t>
  </si>
  <si>
    <t>Google Search Console, Bing Webmaster Tools, GA4, PageSpeed Insights, Rich Results Test, Screaming Frog (free to 500 URLs), Chrome DevTools accessibility pane for the Rendering tab, your server or CDN logs for the Logs tab, and manual prompts in ChatGPT/Perplexity for the AI tab.</t>
  </si>
  <si>
    <t>Pages earning backlinks</t>
  </si>
  <si>
    <t>Pages sales sends to prospects</t>
  </si>
  <si>
    <t>Legal / policy / compliance pages</t>
  </si>
  <si>
    <t>Low volume high value converters</t>
  </si>
  <si>
    <t>Pages already cited by AI</t>
  </si>
  <si>
    <t>Relevance recognised but authority or coverage is thin</t>
  </si>
  <si>
    <t>Built by Hustle Marketers. Want the audit done for you? hustlemarketers.com/contact-us/</t>
  </si>
  <si>
    <t>Expand coverage, fix intent match, add supporting internal links</t>
  </si>
  <si>
    <t>GSC &gt; Performance &gt; filter to one URL &gt; 16 month range &gt; plot clicks against impressions &gt; read the shape BEFORE you touch the page</t>
  </si>
  <si>
    <t>No focused page exists for this intent</t>
  </si>
  <si>
    <t>Build a dedicated page, or fold the term into the correct cluster</t>
  </si>
  <si>
    <t>Check</t>
  </si>
  <si>
    <t>Where to find the data</t>
  </si>
  <si>
    <t>Rating</t>
  </si>
  <si>
    <t>Evidence / finding</t>
  </si>
  <si>
    <t>Why it matters</t>
  </si>
  <si>
    <t>Recommendation</t>
  </si>
  <si>
    <t>Priority</t>
  </si>
  <si>
    <t>Raw server log access confirmed available</t>
  </si>
  <si>
    <t>Ask your host or platform for access logs</t>
  </si>
  <si>
    <t>Not checked</t>
  </si>
  <si>
    <t>Some hosted platforms block log access entirely, so you cannot see AI crawling at all.</t>
  </si>
  <si>
    <t>Googlebot hits recorded for money pages</t>
  </si>
  <si>
    <t>Log analyser filtered by Googlebot</t>
  </si>
  <si>
    <t>Important pages with zero bot hits effectively do not exist.</t>
  </si>
  <si>
    <t>OAI-SearchBot hits recorded</t>
  </si>
  <si>
    <t>Logs filtered by user agent OAI-SearchBot</t>
  </si>
  <si>
    <t>This is the agent that powers live ChatGPT answers.</t>
  </si>
  <si>
    <t>GPTBot hits recorded</t>
  </si>
  <si>
    <t>Logs filtered by user agent GPTBot</t>
  </si>
  <si>
    <t>Training collection, separate from live citations.</t>
  </si>
  <si>
    <t>PerplexityBot hits recorded</t>
  </si>
  <si>
    <t>Logs filtered by user agent PerplexityBot</t>
  </si>
  <si>
    <t>Perplexity cites sources, so crawl access converts to traffic.</t>
  </si>
  <si>
    <t>ClaudeBot hits recorded</t>
  </si>
  <si>
    <t>Logs filtered by user agent ClaudeBot</t>
  </si>
  <si>
    <t>Confirms Anthropic can reach the site.</t>
  </si>
  <si>
    <t>HTML fetches compared against JavaScript loads per agent</t>
  </si>
  <si>
    <t>Count HTML doc requests vs JS bundle requests for the same agent</t>
  </si>
  <si>
    <t>A large gap means that bot is not rendering. Whatever your JS produces is invisible to it.</t>
  </si>
  <si>
    <t>5xx error rate for bot traffic checked</t>
  </si>
  <si>
    <t>Logs filtered by status code and user agent</t>
  </si>
  <si>
    <t>Errors served to crawlers cost crawl budget and citations.</t>
  </si>
  <si>
    <t>Spoofed crawler traffic identified</t>
  </si>
  <si>
    <t>Reverse DNS verification on claimed Googlebot and AI agent IPs</t>
  </si>
  <si>
    <t>Request floods from spoofed crawlers have crashed origin servers.</t>
  </si>
  <si>
    <t>CDN logs used as a fallback where the platform blocks server logs</t>
  </si>
  <si>
    <t>Cloudflare or equivalent CDN log export</t>
  </si>
  <si>
    <t>Best available workaround on hosted platforms.</t>
  </si>
  <si>
    <t>SEO Audit Summary Dashboard</t>
  </si>
  <si>
    <t>Counts update automatically as you fill each tab.</t>
  </si>
  <si>
    <t>H1 present in raw HTML</t>
  </si>
  <si>
    <t>View-source, search for the H1 text</t>
  </si>
  <si>
    <t>View-source shows what the server sent. Inspect element shows what the browser built.</t>
  </si>
  <si>
    <t>Main body copy present in raw HTML</t>
  </si>
  <si>
    <t>View-source, search for the first paragraph</t>
  </si>
  <si>
    <t>Most AI crawlers do not execute JavaScript.</t>
  </si>
  <si>
    <t>Audit area</t>
  </si>
  <si>
    <t>Price and availability present in raw HTML (ecommerce)</t>
  </si>
  <si>
    <t>View-source on a product page, search for the price</t>
  </si>
  <si>
    <t>This is exactly what an AI shopping assistant needs to quote you.</t>
  </si>
  <si>
    <t>Server-side rendering used for critical content</t>
  </si>
  <si>
    <t>Compare view-source HTML against the rendered DOM</t>
  </si>
  <si>
    <t>Checks</t>
  </si>
  <si>
    <t>Client-side rendering hides content from simpler crawlers.</t>
  </si>
  <si>
    <t>Done</t>
  </si>
  <si>
    <t>Pass</t>
  </si>
  <si>
    <t>HTML page weight and DOM size kept lean</t>
  </si>
  <si>
    <t>Lighthouse &gt; DOM size and total page weight</t>
  </si>
  <si>
    <t>Warn</t>
  </si>
  <si>
    <t>Heavy DOMs waste the limited budget an AI crawler will spend on you.</t>
  </si>
  <si>
    <t>Fail</t>
  </si>
  <si>
    <t>P1 Critical</t>
  </si>
  <si>
    <t>Primary CTA has a button or link role in the accessibility tree</t>
  </si>
  <si>
    <t>Chrome DevTools &gt; Elements &gt; Accessibility pane &gt; full page tree</t>
  </si>
  <si>
    <t>A styled div has no role and no accessible name. Agents cannot act on it.</t>
  </si>
  <si>
    <t>Technical SEO</t>
  </si>
  <si>
    <t>Primary CTA has a clear accessible name</t>
  </si>
  <si>
    <t>Same accessibility pane, read the Name field</t>
  </si>
  <si>
    <t>An unnamed control is unusable even if the role is correct.</t>
  </si>
  <si>
    <t>Add to cart or main conversion action tested in the accessibility tree</t>
  </si>
  <si>
    <t>Chrome DevTools accessibility tree on the cart or form page</t>
  </si>
  <si>
    <t>Changing a button to a span has removed carts from the tree entirely, so agents could not buy.</t>
  </si>
  <si>
    <t>Form fields have labels and roles, not placeholder text only</t>
  </si>
  <si>
    <t>Accessibility pane on the main form</t>
  </si>
  <si>
    <t>Agents fill forms by reading labels, not by reading placeholder styling.</t>
  </si>
  <si>
    <t>Booking or scheduling flow tested end to end in the tree</t>
  </si>
  <si>
    <t>Accessibility pane on each step</t>
  </si>
  <si>
    <t>Silent failure mid-flow costs revenue and shows no error.</t>
  </si>
  <si>
    <t>Agent commerce protocol adopted by your platform identified</t>
  </si>
  <si>
    <t>Platform documentation from Google, Shopify, PayPal or Stripe</t>
  </si>
  <si>
    <t>The decision gets made in your stack, not your marketing team.</t>
  </si>
  <si>
    <t>Evidence / URL</t>
  </si>
  <si>
    <t>Site is crawlable, no accidental blocks in robots.txt</t>
  </si>
  <si>
    <t>yoursite.com/robots.txt + GSC Settings &gt; robots.txt</t>
  </si>
  <si>
    <t>A single bad Disallow line can hide whole sections from Google.</t>
  </si>
  <si>
    <t>XML sitemap exists, is clean and submitted</t>
  </si>
  <si>
    <t>yoursite.com/sitemap.xml + GSC &gt; Sitemaps</t>
  </si>
  <si>
    <t>Helps Google find and prioritise your important URLs.</t>
  </si>
  <si>
    <t>On-Page SEO</t>
  </si>
  <si>
    <t>Indexed pages roughly match expected page count</t>
  </si>
  <si>
    <t>GSC &gt; Pages (Indexing report)</t>
  </si>
  <si>
    <t>Big gaps either way signal index bloat or blocked content.</t>
  </si>
  <si>
    <t>No unwanted 'noindex' tags on money pages</t>
  </si>
  <si>
    <t>Crawler (Screaming Frog &gt; Directives) or page source</t>
  </si>
  <si>
    <t>A stray noindex silently removes a page from Google.</t>
  </si>
  <si>
    <t>Canonical tags correct, no cross-canonical conflicts</t>
  </si>
  <si>
    <t>Crawler &gt; Canonicals tab</t>
  </si>
  <si>
    <t>Wrong canonicals hand your rankings to another URL.</t>
  </si>
  <si>
    <t>Redirect chains and loops cleaned up</t>
  </si>
  <si>
    <t>Crawler &gt; Redirects report</t>
  </si>
  <si>
    <t>Chains waste crawl budget and dilute link equity.</t>
  </si>
  <si>
    <t>404 errors on linked pages fixed or redirected</t>
  </si>
  <si>
    <t>GSC &gt; Pages &gt; Not found (404) + crawler</t>
  </si>
  <si>
    <t>Content Quality</t>
  </si>
  <si>
    <t>Broken links leak authority and frustrate users.</t>
  </si>
  <si>
    <t>One indexable version of the site (https, single host)</t>
  </si>
  <si>
    <t>Manually test http/https and www/non-www variants</t>
  </si>
  <si>
    <t>Duplicate hosts split signals between versions.</t>
  </si>
  <si>
    <t>Site structure keeps money pages within 3 clicks</t>
  </si>
  <si>
    <t>Crawler &gt; Site structure / crawl depth</t>
  </si>
  <si>
    <t>Deep pages get crawled less and rank worse.</t>
  </si>
  <si>
    <t>Internal links: no orphan pages</t>
  </si>
  <si>
    <t>Crawler &gt; Orphan pages (with GSC + sitemap sources)</t>
  </si>
  <si>
    <t>Pages with no internal links rarely rank.</t>
  </si>
  <si>
    <t>Faceted/parameter URLs controlled</t>
  </si>
  <si>
    <t>Every money page has a unique, keyword-led title tag</t>
  </si>
  <si>
    <t>Crawler URL list + GSC &gt; Pages</t>
  </si>
  <si>
    <t>Crawler &gt; Page titles tab</t>
  </si>
  <si>
    <t>Filter combinations can explode into index bloat.</t>
  </si>
  <si>
    <t>Structured data valid, no errors</t>
  </si>
  <si>
    <t>Backlinks</t>
  </si>
  <si>
    <t>GSC &gt; Enhancements + Rich Results Test</t>
  </si>
  <si>
    <t>Broken schema loses rich results eligibility.</t>
  </si>
  <si>
    <t>Mobile rendering and usability clean</t>
  </si>
  <si>
    <t>Chrome DevTools mobile view + PSI</t>
  </si>
  <si>
    <t>Titles remain one of the strongest on-page signals.</t>
  </si>
  <si>
    <t>Google indexes the mobile version of your site.</t>
  </si>
  <si>
    <t>Site speed acceptable on key templates</t>
  </si>
  <si>
    <t>PageSpeed Insights per template</t>
  </si>
  <si>
    <t>Title tags within 60 characters, no truncation on key pages</t>
  </si>
  <si>
    <t>Crawler &gt; Page titles &gt; Over 60 chars</t>
  </si>
  <si>
    <t>Slow templates drag every page built on them.</t>
  </si>
  <si>
    <t>Truncated titles lose the message and the click.</t>
  </si>
  <si>
    <t>No hacked, spam or hidden pages in index</t>
  </si>
  <si>
    <t>Google: site:yoursite.com scan</t>
  </si>
  <si>
    <t>Meta descriptions unique and written to earn the click</t>
  </si>
  <si>
    <t>Crawler &gt; Meta descriptions tab</t>
  </si>
  <si>
    <t>Compromised pages can trigger manual actions.</t>
  </si>
  <si>
    <t>Weak metas cost CTR even when you rank.</t>
  </si>
  <si>
    <t>Crawl budget trend: crawl requests per day</t>
  </si>
  <si>
    <t>One H1 per page, matching search intent</t>
  </si>
  <si>
    <t>GSC &gt; Settings &gt; Crawl stats</t>
  </si>
  <si>
    <t>Crawler &gt; H1 tab</t>
  </si>
  <si>
    <t>Falling crawl requests while URL count grows is the shape that precedes a ranking drop.</t>
  </si>
  <si>
    <t>Multiple or missing H1s confuse the page topic.</t>
  </si>
  <si>
    <t>Crawled-but-not-indexed ratio calculated and banded</t>
  </si>
  <si>
    <t>GSC &gt; Pages: indexed divided by total known</t>
  </si>
  <si>
    <t>Local SEO</t>
  </si>
  <si>
    <t>Above 80% healthy. 50-80% bloat forming. Below 50% is a quality problem, not a crawl problem.</t>
  </si>
  <si>
    <t>Logical H2/H3 structure with keyword variants</t>
  </si>
  <si>
    <t>Manual review of key templates</t>
  </si>
  <si>
    <t>Four-variant redirect test run on a DEEP url, not the home page</t>
  </si>
  <si>
    <t>Load http, https, http www, https www of one product or post URL</t>
  </si>
  <si>
    <t>Headings help Google and AI systems parse the page.</t>
  </si>
  <si>
    <t>Home-page-only redirect rules are the most common version of this bug and duplicate the whole site.</t>
  </si>
  <si>
    <t>Old domain checked for indexed pages after any migration</t>
  </si>
  <si>
    <t>Primary keyword mapped to exactly one page</t>
  </si>
  <si>
    <t>Google: site:olddomain.com</t>
  </si>
  <si>
    <t>Keyword map vs live URLs</t>
  </si>
  <si>
    <t>Redirecting only the home page leaves the old catalogue competing with the new one for years.</t>
  </si>
  <si>
    <t>Two pages on one keyword cannibalise each other.</t>
  </si>
  <si>
    <t>Injected or spam parameter URLs served 410, not 404 or robots block</t>
  </si>
  <si>
    <t>Server config or htaccess pattern rule</t>
  </si>
  <si>
    <t>410 signals permanence and drops faster. Blocking in robots.txt stops Google seeing they are gone.</t>
  </si>
  <si>
    <t>Image alt text present on meaningful images</t>
  </si>
  <si>
    <t>Crawler &gt; Images &gt; Missing alt text</t>
  </si>
  <si>
    <t>Exposed private documents searched by file type</t>
  </si>
  <si>
    <t>Google: site:domain.com filetype:pdf, then xls, doc, csv</t>
  </si>
  <si>
    <t>Alt text supports image rankings and accessibility.</t>
  </si>
  <si>
    <t>Indexed PDFs and spreadsheets routinely leak price lists, customer exports and internal data.</t>
  </si>
  <si>
    <t>Server uptime and 5xx error rate monitored</t>
  </si>
  <si>
    <t>Internal anchor text descriptive, not 'click here'</t>
  </si>
  <si>
    <t>Uptime monitor plus 5xx rate in server logs</t>
  </si>
  <si>
    <t>Crawler &gt; anchor text export</t>
  </si>
  <si>
    <t>During downtime crawlers get nothing and citations are lost for that window.</t>
  </si>
  <si>
    <t>Anchors tell Google what the target page is about.</t>
  </si>
  <si>
    <t>Bot protection in place in front of the origin</t>
  </si>
  <si>
    <t>Cloudflare or equivalent WAF with bot challenge</t>
  </si>
  <si>
    <t>Spoofed crawler floods can crash the origin server and remove you from AI answers entirely.</t>
  </si>
  <si>
    <t>Above-the-fold answers intent on key landing pages</t>
  </si>
  <si>
    <t>Manual review on mobile</t>
  </si>
  <si>
    <t>Critical content present in raw HTML, not JavaScript only</t>
  </si>
  <si>
    <t>View-source (not inspect element), search for H1, price, main answer</t>
  </si>
  <si>
    <t>Users and Google both judge the first screen.</t>
  </si>
  <si>
    <t>Most AI crawlers do not execute JavaScript or give up before they finish.</t>
  </si>
  <si>
    <t>Core Web Vitals</t>
  </si>
  <si>
    <t>No keyword stuffing or doorway-style pages</t>
  </si>
  <si>
    <t>Manual review</t>
  </si>
  <si>
    <t>Heavy DOMs waste the limited budget an AI crawler will spend on your site.</t>
  </si>
  <si>
    <t>Over-optimisation reads as spam to users and Google.</t>
  </si>
  <si>
    <t>Keyword-optimised pages not nested as folders for child pages</t>
  </si>
  <si>
    <t>Crawler &gt; folder structure review</t>
  </si>
  <si>
    <t>Template-level title errors counted with intitle:</t>
  </si>
  <si>
    <t>Stacked keyword segments in the URL create two pages competing on overlapping intent.</t>
  </si>
  <si>
    <t>Google: site:domain.com intitle:"old brand name"</t>
  </si>
  <si>
    <t>Finds wrong or outdated titles across hundreds of pages at once instead of one at a time.</t>
  </si>
  <si>
    <t>Every blocked page investigated and the reason confirmed</t>
  </si>
  <si>
    <t>Site audit blocked list, then view-source for noindex</t>
  </si>
  <si>
    <t>SERP titles skimmed for wrong brand or domain</t>
  </si>
  <si>
    <t>Google: site:domain.com, then read the result titles</t>
  </si>
  <si>
    <t>Some blocks are intentional. Others silently hide pages you want ranked.</t>
  </si>
  <si>
    <t>Google rewrites titles. What you set is not always what searchers see.</t>
  </si>
  <si>
    <t>Site quality assessed in bulk, not page by page</t>
  </si>
  <si>
    <t>URLs short and descriptive, slug is the primary keyword</t>
  </si>
  <si>
    <t>Crawler &gt; URL length export</t>
  </si>
  <si>
    <t>Compare indexed URL count against total real page count</t>
  </si>
  <si>
    <t>Shorter URLs correlate with better positions and are easier for AI systems to cite.</t>
  </si>
  <si>
    <t>A mass of weak pages drags down the strong ones sitting beside them.</t>
  </si>
  <si>
    <t>AI Search Visibility</t>
  </si>
  <si>
    <t>Logs and AI Crawlers</t>
  </si>
  <si>
    <t>Thin pages identified (under ~300 words with no purpose)</t>
  </si>
  <si>
    <t>Crawler word count export</t>
  </si>
  <si>
    <t>Thin pages drag sitewide quality perception.</t>
  </si>
  <si>
    <t>Duplicate or near-duplicate content resolved</t>
  </si>
  <si>
    <t>Crawler &gt; Content &gt; Near duplicates</t>
  </si>
  <si>
    <t>Competing copies split rankings between themselves.</t>
  </si>
  <si>
    <t>Outdated content refreshed or pruned</t>
  </si>
  <si>
    <t>CMS list sorted by last update + GSC clicks</t>
  </si>
  <si>
    <t>Rendering and Agents</t>
  </si>
  <si>
    <t>Stale dates and facts cost trust and rankings.</t>
  </si>
  <si>
    <t>Every money page answers the buyer's next question</t>
  </si>
  <si>
    <t>Manual review vs top 3 competitors</t>
  </si>
  <si>
    <t>Content gaps send users back to the SERP.</t>
  </si>
  <si>
    <t>FAQs answer real queries (PAA and AI-style questions)</t>
  </si>
  <si>
    <t>SERP People Also Ask + sales team questions</t>
  </si>
  <si>
    <t>FAQ coverage wins snippets and AI citations.</t>
  </si>
  <si>
    <t>Author bylines and credentials visible</t>
  </si>
  <si>
    <t>Template review</t>
  </si>
  <si>
    <t>E-E-A-T signals matter in YMYL and competitive niches.</t>
  </si>
  <si>
    <t>Publish and updated dates shown and honest</t>
  </si>
  <si>
    <t>Freshness signals influence clicks and crawls.</t>
  </si>
  <si>
    <t>Blog posts map to a cluster with internal links</t>
  </si>
  <si>
    <t>Content inventory + internal link export</t>
  </si>
  <si>
    <t>TOTAL</t>
  </si>
  <si>
    <t>Clusters build topical authority; islands do not.</t>
  </si>
  <si>
    <t>Organic keyword trend shape identified before planning</t>
  </si>
  <si>
    <t>Semrush or Ahrefs organic overview, 24-month view</t>
  </si>
  <si>
    <t>Growing, flat and crashing lead to three different strategies. A crash outranks all other work.</t>
  </si>
  <si>
    <t>Per-URL impressions vs clicks trend read over 16 months</t>
  </si>
  <si>
    <t>GSC &gt; Performance, filter to URL, plot clicks against impressions</t>
  </si>
  <si>
    <t>Impressions up with clicks down is click compression, not ranking loss. Do not rewrite that page.</t>
  </si>
  <si>
    <t>Queries with high impressions and zero clicks exported per page</t>
  </si>
  <si>
    <t>GSC &gt; Performance &gt; filter page &gt; Queries tab, sort by impressions</t>
  </si>
  <si>
    <t>Free demand data. Google already shows you for these. Each becomes a new heading or a rewrite.</t>
  </si>
  <si>
    <t>Intent mismatch diagnosed on pages stuck between position 15 and 60</t>
  </si>
  <si>
    <t>Search the target keyword, compare your page type to what ranks</t>
  </si>
  <si>
    <t>A commercial page cannot rank for informational intent however well optimised it is.</t>
  </si>
  <si>
    <t>New page decision rule applied before commissioning anything</t>
  </si>
  <si>
    <t>Compare top 10 URLs for both keywords. 7 or more shared means one intent, one page</t>
  </si>
  <si>
    <t>Health score (checks passing, of those rated):</t>
  </si>
  <si>
    <t>Prevents cannibalisation before it starts instead of auditing for it later.</t>
  </si>
  <si>
    <t>Every page sorted into Update, Rewrite, Remove or Review</t>
  </si>
  <si>
    <t>GSC clicks and impressions joined to GA4 sessions and engagement, 12 months</t>
  </si>
  <si>
    <t>Pruning without a framework becomes negotiable halfway through.</t>
  </si>
  <si>
    <t>Remove threshold set numerically before the audit starts</t>
  </si>
  <si>
    <t>We use under 100 impressions and under 20 sessions in 12 months</t>
  </si>
  <si>
    <t>An explicit threshold is what stops the exercise turning into opinion.</t>
  </si>
  <si>
    <t>Business lens applied to every Remove candidate</t>
  </si>
  <si>
    <t>Manual review with the commercial owner</t>
  </si>
  <si>
    <t>Link-earning, sales-enablement, legal and low-volume high-value pages survive regardless of traffic.</t>
  </si>
  <si>
    <t>Thin pages removed or improved, not noindexed as a permanent fix</t>
  </si>
  <si>
    <t>Crawler word count export plus GSC status</t>
  </si>
  <si>
    <t>Noindex leaves the page crawled and still counted in sitewide quality. It hides the symptom.</t>
  </si>
  <si>
    <t>Reading level checked against the audience</t>
  </si>
  <si>
    <t>Hemingway Editor or the readability analysis in your SEO plugin</t>
  </si>
  <si>
    <t>Around half the adult US population reads below eighth grade level.</t>
  </si>
  <si>
    <t>Backlink profile benchmarked vs top 3 competitors</t>
  </si>
  <si>
    <t>Semrush/Ahrefs &gt; Backlink gap</t>
  </si>
  <si>
    <t>Google Business Profile claimed, categories correct</t>
  </si>
  <si>
    <t>business.google.com</t>
  </si>
  <si>
    <t>Shows whether links are the ranking bottleneck.</t>
  </si>
  <si>
    <t>Referring domains trend is stable or growing</t>
  </si>
  <si>
    <t>Semrush/Ahrefs &gt; Referring domains chart</t>
  </si>
  <si>
    <t>A shrinking link profile predicts ranking decay.</t>
  </si>
  <si>
    <t>Primary category is the strongest local ranking lever.</t>
  </si>
  <si>
    <t>Toxic or spammy links reviewed</t>
  </si>
  <si>
    <t>Semrush &gt; Backlink Audit (review manually)</t>
  </si>
  <si>
    <t>Most need no action; true spam attacks may need disavow.</t>
  </si>
  <si>
    <t>NAP consistent across site, GBP and citations</t>
  </si>
  <si>
    <t>Manual check + citation tool</t>
  </si>
  <si>
    <t>Anchor text profile looks natural</t>
  </si>
  <si>
    <t>Ahrefs/Semrush &gt; Anchors report</t>
  </si>
  <si>
    <t>Conflicting name/address/phone erodes local trust.</t>
  </si>
  <si>
    <t>Over-optimised anchors are a link-penalty flag.</t>
  </si>
  <si>
    <t>Reviews: volume, rating and reply rate healthy</t>
  </si>
  <si>
    <t>Best linkable assets identified</t>
  </si>
  <si>
    <t>GBP &gt; Reviews</t>
  </si>
  <si>
    <t>GSC &gt; Links &gt; Most linked content</t>
  </si>
  <si>
    <t>Review signals drive map pack rank and conversions.</t>
  </si>
  <si>
    <t>Tells you what earns links so you can repeat it.</t>
  </si>
  <si>
    <t>Location pages exist for target cities (no doorway spam)</t>
  </si>
  <si>
    <t>Competitor link sources harvested as targets</t>
  </si>
  <si>
    <t>Site URL list</t>
  </si>
  <si>
    <t>Ahrefs &gt; Link Intersect</t>
  </si>
  <si>
    <t>City pages capture 'service + city' searches.</t>
  </si>
  <si>
    <t>Links they have and you lack are the fastest wins.</t>
  </si>
  <si>
    <t>LocalBusiness schema on location pages</t>
  </si>
  <si>
    <t>Rich Results Test</t>
  </si>
  <si>
    <t>Citations audited broadly: links, reviews and unlinked mentions</t>
  </si>
  <si>
    <t>Backlink tool plus brand mention monitoring and local citation check</t>
  </si>
  <si>
    <t>AI systems weigh brand mentions, not only hyperlinks.</t>
  </si>
  <si>
    <t>Helps Google connect pages to the map entity.</t>
  </si>
  <si>
    <t>Prospect list built during research, before publishing</t>
  </si>
  <si>
    <t>Top 10 pages for the target keyword, then their backlinks report</t>
  </si>
  <si>
    <t>Prospecting first means you have people to promote to on day one.</t>
  </si>
  <si>
    <t>GBP posts, photos, services kept current</t>
  </si>
  <si>
    <t>GBP dashboard</t>
  </si>
  <si>
    <t>Activity signals keep the profile competitive.</t>
  </si>
  <si>
    <t>Top citations (Yelp, Bing Places, industry dirs) accurate</t>
  </si>
  <si>
    <t>Manual check top 10 citations</t>
  </si>
  <si>
    <t>Citations corroborate the business entity.</t>
  </si>
  <si>
    <t>Local 3-pack position tracked for money keywords</t>
  </si>
  <si>
    <t>Local rank tracker (grid tool)</t>
  </si>
  <si>
    <t>You cannot improve what you do not track.</t>
  </si>
  <si>
    <t>LCP at or under 2.5s at p75 (mobile)</t>
  </si>
  <si>
    <t>PSI field data / GSC &gt; Core Web Vitals</t>
  </si>
  <si>
    <t>Slow largest-paint frustrates users and flags templates.</t>
  </si>
  <si>
    <t>Brand appears for category prompts in ChatGPT</t>
  </si>
  <si>
    <t>Manual prompt test, 5+ runs</t>
  </si>
  <si>
    <t>INP at or under 200ms at p75 (mobile)</t>
  </si>
  <si>
    <t>INP replaced FID in 2024; interactivity now measured.</t>
  </si>
  <si>
    <t>AI assistants now shortlist vendors before Google does.</t>
  </si>
  <si>
    <t>CLS at or under 0.1 at p75</t>
  </si>
  <si>
    <t>Layout shift breaks trust and taps the wrong buttons.</t>
  </si>
  <si>
    <t>Brand appears in Perplexity with citations</t>
  </si>
  <si>
    <t>Failing URL groups identified by template</t>
  </si>
  <si>
    <t>GSC &gt; Core Web Vitals &gt; open each issue</t>
  </si>
  <si>
    <t>Perplexity cites sources; being one drives traffic.</t>
  </si>
  <si>
    <t>Fixes are per-template, not per-URL.</t>
  </si>
  <si>
    <t>AI Overviews presence checked for money keywords</t>
  </si>
  <si>
    <t>Google search, logged-in and incognito</t>
  </si>
  <si>
    <t>Third-party scripts audited (chat, tags, consent)</t>
  </si>
  <si>
    <t>PSI &gt; Diagnostics + Tag Manager review</t>
  </si>
  <si>
    <t>AIO absorbs clicks; presence inside it protects you.</t>
  </si>
  <si>
    <t>Third-party JS is the top INP culprit on most sites.</t>
  </si>
  <si>
    <t>Pages AI systems cite identified</t>
  </si>
  <si>
    <t>Ask engines for sources + log referrals</t>
  </si>
  <si>
    <t>Field vs lab gap understood before briefing devs</t>
  </si>
  <si>
    <t>PSI top section (field) vs Lighthouse (lab)</t>
  </si>
  <si>
    <t>Tells you which content earns citations to double down.</t>
  </si>
  <si>
    <t>Lab-only testing misses what real users experience.</t>
  </si>
  <si>
    <t>AI crawlers allowed in robots.txt (GPTBot etc.)</t>
  </si>
  <si>
    <t>yoursite.com/robots.txt</t>
  </si>
  <si>
    <t>Server response time (TTFB) measured separately from CWV</t>
  </si>
  <si>
    <t>Blocked AI crawlers cannot cite you.</t>
  </si>
  <si>
    <t>PageSpeed Insights server response metric, plus hosting logs</t>
  </si>
  <si>
    <t>A site can pass Core Web Vitals and still respond too slowly for a crawler on a budget to wait.</t>
  </si>
  <si>
    <t>AI referral traffic tracked in GA4</t>
  </si>
  <si>
    <t>CWV used as the 28-day baseline, lab speed as the deploy-day check</t>
  </si>
  <si>
    <t>GA4 exploration with referrer regex</t>
  </si>
  <si>
    <t>GSC for CWV field data, PageSpeed Insights for the instant read</t>
  </si>
  <si>
    <t>Two metrics, two jobs. Lab-only testing flatters you and misses real user experience.</t>
  </si>
  <si>
    <t>Measures whether AI visibility becomes visits.</t>
  </si>
  <si>
    <t>Entity facts consistent (site, GBP, LinkedIn, dirs)</t>
  </si>
  <si>
    <t>Manual entity check</t>
  </si>
  <si>
    <t>LLMs cross-check sources; conflicts lower confidence.</t>
  </si>
  <si>
    <t>Each AI user agent checked individually in robots.txt</t>
  </si>
  <si>
    <t>robots.txt: GPTBot, OAI-SearchBot, ChatGPT-User, PerplexityBot, ClaudeBot, Google-Extended</t>
  </si>
  <si>
    <t>They do different jobs. Blocking OAI-SearchBot removes live ChatGPT citations. Blocking Google-Extended does not affect Google Search.</t>
  </si>
  <si>
    <t>Money pages confirmed indexed in Bing, not only Google</t>
  </si>
  <si>
    <t>Bing Webmaster Tools &gt; URL Inspection, plus site: search in Bing</t>
  </si>
  <si>
    <t>ChatGPT leans on the Bing index for live answers. Unindexed in Bing means uncitable.</t>
  </si>
  <si>
    <t>IndexNow configured at platform or CDN level</t>
  </si>
  <si>
    <t>Bing Webmaster Tools &gt; IndexNow, or Cloudflare integration</t>
  </si>
  <si>
    <t>Cuts the gap between publishing and citation eligibility from days to hours.</t>
  </si>
  <si>
    <t>Direct answer sits in the first sentence under each matching heading</t>
  </si>
  <si>
    <t>Manual review of key pages</t>
  </si>
  <si>
    <t>The search API returns a short snippet, and that snippet is often the whole page as far as the model is concerned.</t>
  </si>
  <si>
    <t>Citation tracking measured separately from crawl logs</t>
  </si>
  <si>
    <t>Visibility tracker or scheduled manual prompt runs</t>
  </si>
  <si>
    <t>Many citations happen with no request to your server. A quiet log is not evidence of failure.</t>
  </si>
  <si>
    <t>llms.txt present, with expectations set honestly</t>
  </si>
  <si>
    <t>domain.com/llms.txt</t>
  </si>
  <si>
    <t>Implementation Schedule</t>
  </si>
  <si>
    <t>Fix</t>
  </si>
  <si>
    <t>From tab</t>
  </si>
  <si>
    <t>Start</t>
  </si>
  <si>
    <t>Due</t>
  </si>
  <si>
    <t>Validation (how we prove it worked)</t>
  </si>
  <si>
    <t>Sample Audit (filled example, anonymised ecommerce client)</t>
  </si>
  <si>
    <t>Cheap to add and currently unproven. Treat as housekeeping, not strategy.</t>
  </si>
  <si>
    <t>Impressions up with clicks down tracked as an AI compression signal</t>
  </si>
  <si>
    <t>GSC &gt; Performance, segmented by intent type</t>
  </si>
  <si>
    <t>Tells you where AI answers are absorbing clicks so you can move effort to commercial intent.</t>
  </si>
  <si>
    <t>Entity and topic coverage audited, not just keyword coverage</t>
  </si>
  <si>
    <t>List entities a knowledgeable person expects, check the page covers each</t>
  </si>
  <si>
    <t>Retrieval matches meaning then reranks. Breadth gets you into the candidate pool.</t>
  </si>
  <si>
    <t>robots.txt + GSC</t>
  </si>
  <si>
    <t>robots.txt line 14 blocks /collections/</t>
  </si>
  <si>
    <t>Category pages cannot be crawled, 60+ money pages invisible</t>
  </si>
  <si>
    <t>Remove the Disallow: /collections/ line, request recrawl in GSC</t>
  </si>
  <si>
    <t>Dev team</t>
  </si>
  <si>
    <t>15 Aug</t>
  </si>
  <si>
    <t>GSC &gt; Pages</t>
  </si>
  <si>
    <t>1,240 indexed vs ~480 real pages</t>
  </si>
  <si>
    <t>Index bloat from filter parameter URLs diluting quality</t>
  </si>
  <si>
    <t>Add noindex to ?sort= and ?color= parameter URLs</t>
  </si>
  <si>
    <t>P2 High</t>
  </si>
  <si>
    <t>22 Aug</t>
  </si>
  <si>
    <t>Screaming Frog &gt; Titles</t>
  </si>
  <si>
    <t>78 products share 'Products | BrandName'</t>
  </si>
  <si>
    <t>Duplicate titles waste the strongest on-page signal</t>
  </si>
  <si>
    <t>Template: '{Product} | {Category} | BrandName', under 60 chars</t>
  </si>
  <si>
    <t>29 Aug</t>
  </si>
  <si>
    <t>GSC &gt; Core Web Vitals</t>
  </si>
  <si>
    <t>312ms on product template</t>
  </si>
  <si>
    <t>Search Console flags 214 URLs, likely UX and ranking drag</t>
  </si>
  <si>
    <t>Defer chat widget, load reviews script on interaction</t>
  </si>
  <si>
    <t>5 Sep</t>
  </si>
  <si>
    <t>214 reviews, 4.8, replies within 2 days</t>
  </si>
  <si>
    <t>Strong local trust signal, keep the system running</t>
  </si>
  <si>
    <t>No action, maintain the post-purchase review ask</t>
  </si>
  <si>
    <t>P4 Low</t>
  </si>
  <si>
    <t>Manual prompts, 5 runs</t>
  </si>
  <si>
    <t>0 of 5 runs mention brand for 'best [category] store'</t>
  </si>
  <si>
    <t>Competitors cited in every run, we are invisible in AI answers</t>
  </si>
  <si>
    <t>Publish comparison content, fix entity consistency, earn citations on sources LLMs use</t>
  </si>
  <si>
    <t>19 Sep</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</si>
</sst>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 yyyy"/>
  </numFmts>
  <fonts count="9">
    <font>
      <sz val="11.0"/>
      <color theme="1"/>
      <name val="Calibri"/>
      <scheme val="minor"/>
    </font>
    <font>
      <color theme="1"/>
      <name val="Calibri"/>
      <scheme val="minor"/>
    </font>
    <font>
      <b/>
      <sz val="14.0"/>
      <color rgb="FF1F3864"/>
      <name val="Arial"/>
    </font>
    <font>
      <i/>
      <sz val="9.0"/>
      <color theme="1"/>
      <name val="Arial"/>
    </font>
    <font>
      <sz val="10.0"/>
      <color theme="1"/>
      <name val="Arial"/>
    </font>
    <font>
      <b/>
      <sz val="10.0"/>
      <color theme="1"/>
      <name val="Arial"/>
    </font>
    <font>
      <sz val="10.0"/>
      <color rgb="FF1F1F1F"/>
      <name val="Arial"/>
    </font>
    <font>
      <b/>
      <sz val="10.0"/>
      <color rgb="FFFFFFFF"/>
      <name val="Arial"/>
    </font>
    <font>
      <u/>
      <color rgb="FF0000FF"/>
    </font>
  </fonts>
  <fills count="4">
    <fill>
      <patternFill patternType="none"/>
    </fill>
    <fill>
      <patternFill patternType="lightGray"/>
    </fill>
    <fill>
      <patternFill patternType="solid">
        <fgColor rgb="FF1F3864"/>
        <bgColor rgb="FF1F3864"/>
      </patternFill>
    </fill>
    <fill>
      <patternFill patternType="solid">
        <fgColor rgb="FFFFF2CC"/>
        <bgColor rgb="FFFFF2CC"/>
      </patternFill>
    </fill>
  </fills>
  <borders count="2">
    <border/>
    <border>
      <left style="thin">
        <color rgb="FFBFBFBF"/>
      </left>
      <right style="thin">
        <color rgb="FFBFBFBF"/>
      </right>
      <top style="thin">
        <color rgb="FFBFBFBF"/>
      </top>
      <bottom style="thin">
        <color rgb="FFBFBFBF"/>
      </bottom>
    </border>
  </borders>
  <cellStyleXfs count="1">
    <xf borderId="0" fillId="0" fontId="0" numFmtId="0" applyAlignment="1" applyFont="1"/>
  </cellStyleXfs>
  <cellXfs count="2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shrinkToFit="0" vertical="top" wrapText="1"/>
    </xf>
    <xf borderId="0" fillId="0" fontId="3" numFmtId="0" xfId="0" applyAlignment="1" applyFont="1">
      <alignment shrinkToFit="0" vertical="top" wrapText="1"/>
    </xf>
    <xf borderId="0" fillId="0" fontId="4" numFmtId="0" xfId="0" applyAlignment="1" applyFont="1">
      <alignment shrinkToFit="0" vertical="top" wrapText="1"/>
    </xf>
    <xf borderId="0" fillId="0" fontId="5" numFmtId="0" xfId="0" applyAlignment="1" applyFont="1">
      <alignment shrinkToFit="0" vertical="top" wrapText="1"/>
    </xf>
    <xf borderId="0" fillId="0" fontId="1" numFmtId="9" xfId="0" applyAlignment="1" applyFont="1" applyNumberFormat="1">
      <alignment readingOrder="0"/>
    </xf>
    <xf borderId="0" fillId="0" fontId="6" numFmtId="0" xfId="0" applyAlignment="1" applyFont="1">
      <alignment readingOrder="0" shrinkToFit="0" vertical="top" wrapText="1"/>
    </xf>
    <xf borderId="0" fillId="0" fontId="1" numFmtId="10" xfId="0" applyAlignment="1" applyFont="1" applyNumberFormat="1">
      <alignment readingOrder="0"/>
    </xf>
    <xf borderId="0" fillId="0" fontId="1" numFmtId="164" xfId="0" applyAlignment="1" applyFont="1" applyNumberFormat="1">
      <alignment readingOrder="0"/>
    </xf>
    <xf borderId="0" fillId="0" fontId="4" numFmtId="0" xfId="0" applyAlignment="1" applyFont="1">
      <alignment readingOrder="0" shrinkToFit="0" vertical="top" wrapText="1"/>
    </xf>
    <xf borderId="0" fillId="0" fontId="5" numFmtId="0" xfId="0" applyAlignment="1" applyFont="1">
      <alignment readingOrder="0" shrinkToFit="0" vertical="top" wrapText="1"/>
    </xf>
    <xf borderId="0" fillId="0" fontId="2" numFmtId="0" xfId="0" applyAlignment="1" applyFont="1">
      <alignment shrinkToFit="0" vertical="bottom" wrapText="0"/>
    </xf>
    <xf borderId="0" fillId="0" fontId="3" numFmtId="0" xfId="0" applyAlignment="1" applyFont="1">
      <alignment shrinkToFit="0" vertical="bottom" wrapText="0"/>
    </xf>
    <xf borderId="1" fillId="2" fontId="7" numFmtId="0" xfId="0" applyAlignment="1" applyBorder="1" applyFill="1" applyFont="1">
      <alignment shrinkToFit="0" vertical="bottom" wrapText="0"/>
    </xf>
    <xf borderId="1" fillId="0" fontId="5" numFmtId="0" xfId="0" applyAlignment="1" applyBorder="1" applyFont="1">
      <alignment readingOrder="0" shrinkToFit="0" vertical="bottom" wrapText="0"/>
    </xf>
    <xf borderId="1" fillId="0" fontId="4" numFmtId="0" xfId="0" applyAlignment="1" applyBorder="1" applyFont="1">
      <alignment readingOrder="0" shrinkToFit="0" vertical="bottom" wrapText="0"/>
    </xf>
    <xf borderId="1" fillId="0" fontId="4" numFmtId="0" xfId="0" applyAlignment="1" applyBorder="1" applyFont="1">
      <alignment shrinkToFit="0" vertical="top" wrapText="1"/>
    </xf>
    <xf borderId="1" fillId="0" fontId="4" numFmtId="0" xfId="0" applyAlignment="1" applyBorder="1" applyFont="1">
      <alignment shrinkToFit="0" vertical="bottom" wrapText="0"/>
    </xf>
    <xf borderId="1" fillId="3" fontId="4" numFmtId="0" xfId="0" applyAlignment="1" applyBorder="1" applyFill="1" applyFont="1">
      <alignment shrinkToFit="0" vertical="top" wrapText="1"/>
    </xf>
    <xf borderId="1" fillId="0" fontId="5" numFmtId="0" xfId="0" applyAlignment="1" applyBorder="1" applyFont="1">
      <alignment shrinkToFit="0" vertical="bottom" wrapText="0"/>
    </xf>
    <xf borderId="0" fillId="0" fontId="1" numFmtId="0" xfId="0" applyFont="1"/>
    <xf borderId="0" fillId="0" fontId="5" numFmtId="0" xfId="0" applyAlignment="1" applyFont="1">
      <alignment readingOrder="0" shrinkToFit="0" vertical="bottom" wrapText="0"/>
    </xf>
    <xf borderId="0" fillId="0" fontId="5" numFmtId="3" xfId="0" applyAlignment="1" applyFont="1" applyNumberFormat="1">
      <alignment shrinkToFit="0" vertical="bottom" wrapText="0"/>
    </xf>
    <xf borderId="0" fillId="0" fontId="1" numFmtId="10" xfId="0" applyFont="1" applyNumberFormat="1"/>
    <xf borderId="0" fillId="0" fontId="8"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hyperlink" Target="http://domain.com/llms.txt" TargetMode="External"/><Relationship Id="rId2"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0.0"/>
    <col customWidth="1" min="2" max="26" width="8.71"/>
  </cols>
  <sheetData>
    <row r="1">
      <c r="A1" s="2" t="s">
        <v>2</v>
      </c>
    </row>
    <row r="2">
      <c r="A2" s="3" t="s">
        <v>17</v>
      </c>
    </row>
    <row r="3">
      <c r="A3" s="4"/>
    </row>
    <row r="4">
      <c r="A4" s="5" t="s">
        <v>31</v>
      </c>
    </row>
    <row r="5">
      <c r="A5" s="7" t="s">
        <v>39</v>
      </c>
    </row>
    <row r="6">
      <c r="A6" s="4" t="s">
        <v>50</v>
      </c>
    </row>
    <row r="7">
      <c r="A7" s="4" t="s">
        <v>54</v>
      </c>
    </row>
    <row r="8">
      <c r="A8" s="4" t="s">
        <v>58</v>
      </c>
    </row>
    <row r="9">
      <c r="A9" s="4" t="s">
        <v>61</v>
      </c>
    </row>
    <row r="10">
      <c r="A10" s="4" t="s">
        <v>63</v>
      </c>
    </row>
    <row r="11">
      <c r="A11" s="4" t="s">
        <v>67</v>
      </c>
    </row>
    <row r="12">
      <c r="A12" s="10" t="s">
        <v>72</v>
      </c>
    </row>
    <row r="13">
      <c r="A13" s="11" t="s">
        <v>82</v>
      </c>
    </row>
    <row r="14">
      <c r="A14" s="11" t="s">
        <v>91</v>
      </c>
    </row>
    <row r="15">
      <c r="A15" s="5"/>
    </row>
    <row r="16">
      <c r="A16" s="11" t="s">
        <v>98</v>
      </c>
    </row>
    <row r="17">
      <c r="A17" s="4" t="s">
        <v>103</v>
      </c>
    </row>
    <row r="18">
      <c r="A18" s="4" t="s">
        <v>106</v>
      </c>
    </row>
    <row r="19">
      <c r="A19" s="4" t="s">
        <v>113</v>
      </c>
    </row>
    <row r="20">
      <c r="A20" s="4" t="s">
        <v>117</v>
      </c>
    </row>
    <row r="21">
      <c r="A21" s="4"/>
    </row>
    <row r="22">
      <c r="A22" s="5" t="s">
        <v>126</v>
      </c>
    </row>
    <row r="23">
      <c r="A23" s="10" t="s">
        <v>132</v>
      </c>
    </row>
    <row r="24" ht="15.75" customHeight="1">
      <c r="A24" s="4"/>
    </row>
    <row r="25" ht="15.75" customHeight="1">
      <c r="A25" s="3" t="s">
        <v>139</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v>
      </c>
      <c r="B1" s="1" t="s">
        <v>20</v>
      </c>
      <c r="C1" s="1" t="s">
        <v>22</v>
      </c>
      <c r="D1" s="1" t="s">
        <v>24</v>
      </c>
      <c r="E1" s="1" t="s">
        <v>28</v>
      </c>
      <c r="F1" s="1" t="s">
        <v>29</v>
      </c>
      <c r="G1" s="1" t="s">
        <v>32</v>
      </c>
      <c r="H1" s="1" t="s">
        <v>33</v>
      </c>
      <c r="I1" s="1" t="s">
        <v>35</v>
      </c>
      <c r="J1" s="1" t="s">
        <v>37</v>
      </c>
      <c r="K1" s="1" t="s">
        <v>41</v>
      </c>
      <c r="L1" s="1" t="s">
        <v>44</v>
      </c>
      <c r="M1" s="1" t="s">
        <v>18</v>
      </c>
      <c r="N1" s="1" t="s">
        <v>51</v>
      </c>
      <c r="O1" s="1" t="s">
        <v>53</v>
      </c>
    </row>
    <row r="2">
      <c r="A2" s="1" t="s">
        <v>56</v>
      </c>
      <c r="B2" s="9">
        <v>45870.0</v>
      </c>
      <c r="C2" s="1" t="s">
        <v>65</v>
      </c>
      <c r="D2" s="1" t="s">
        <v>66</v>
      </c>
      <c r="E2" s="1">
        <v>4.2</v>
      </c>
      <c r="F2" s="1">
        <v>3.8</v>
      </c>
      <c r="G2" s="1" t="s">
        <v>68</v>
      </c>
      <c r="H2" s="1" t="s">
        <v>70</v>
      </c>
      <c r="I2" s="1">
        <v>4.0</v>
      </c>
      <c r="J2" s="1" t="s">
        <v>75</v>
      </c>
      <c r="K2" s="1" t="s">
        <v>76</v>
      </c>
      <c r="L2" s="1" t="s">
        <v>78</v>
      </c>
      <c r="M2" s="1" t="s">
        <v>45</v>
      </c>
      <c r="N2" s="1" t="s">
        <v>81</v>
      </c>
    </row>
    <row r="3">
      <c r="A3" s="1" t="s">
        <v>84</v>
      </c>
      <c r="B3" s="9">
        <v>45809.0</v>
      </c>
      <c r="C3" s="1" t="s">
        <v>87</v>
      </c>
      <c r="D3" s="1" t="s">
        <v>89</v>
      </c>
      <c r="E3" s="1">
        <v>31.5</v>
      </c>
      <c r="F3" s="1">
        <v>6.1</v>
      </c>
      <c r="G3" s="1" t="s">
        <v>92</v>
      </c>
      <c r="H3" s="1" t="s">
        <v>93</v>
      </c>
      <c r="I3" s="1">
        <v>28.0</v>
      </c>
      <c r="J3" s="1" t="s">
        <v>96</v>
      </c>
      <c r="K3" s="1" t="s">
        <v>100</v>
      </c>
      <c r="L3" s="1" t="s">
        <v>102</v>
      </c>
      <c r="M3" s="1" t="s">
        <v>45</v>
      </c>
      <c r="N3" s="1" t="s">
        <v>81</v>
      </c>
    </row>
    <row r="5">
      <c r="A5" s="1" t="s">
        <v>107</v>
      </c>
      <c r="B5" s="1" t="s">
        <v>110</v>
      </c>
      <c r="C5" s="1" t="s">
        <v>112</v>
      </c>
      <c r="D5" s="1" t="s">
        <v>114</v>
      </c>
    </row>
    <row r="7">
      <c r="A7" s="1" t="s">
        <v>120</v>
      </c>
      <c r="B7" s="1" t="s">
        <v>121</v>
      </c>
      <c r="C7" s="1" t="s">
        <v>122</v>
      </c>
      <c r="D7" s="1" t="s">
        <v>124</v>
      </c>
      <c r="E7" s="1" t="s">
        <v>129</v>
      </c>
    </row>
    <row r="9">
      <c r="A9" s="1" t="s">
        <v>131</v>
      </c>
      <c r="B9" s="1" t="s">
        <v>133</v>
      </c>
      <c r="C9" s="1" t="s">
        <v>134</v>
      </c>
      <c r="D9" s="1" t="s">
        <v>135</v>
      </c>
      <c r="E9" s="1" t="s">
        <v>136</v>
      </c>
      <c r="F9" s="1" t="s">
        <v>137</v>
      </c>
    </row>
    <row r="11">
      <c r="A11" s="1" t="s">
        <v>95</v>
      </c>
      <c r="B11" s="1" t="s">
        <v>141</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0</v>
      </c>
      <c r="B1" s="1" t="s">
        <v>4</v>
      </c>
      <c r="C1" s="1" t="s">
        <v>6</v>
      </c>
      <c r="D1" s="1" t="s">
        <v>8</v>
      </c>
      <c r="E1" s="1" t="s">
        <v>9</v>
      </c>
      <c r="F1" s="1" t="s">
        <v>11</v>
      </c>
      <c r="G1" s="1" t="s">
        <v>12</v>
      </c>
      <c r="H1" s="1" t="s">
        <v>14</v>
      </c>
      <c r="I1" s="1" t="s">
        <v>16</v>
      </c>
      <c r="J1" s="1" t="s">
        <v>18</v>
      </c>
      <c r="K1" s="1" t="s">
        <v>21</v>
      </c>
    </row>
    <row r="2">
      <c r="A2" s="1" t="s">
        <v>23</v>
      </c>
      <c r="B2" s="1" t="s">
        <v>26</v>
      </c>
      <c r="C2" s="1">
        <v>1840.0</v>
      </c>
      <c r="D2" s="1">
        <v>0.0</v>
      </c>
      <c r="E2" s="6">
        <v>0.0</v>
      </c>
      <c r="F2" s="1">
        <v>7.0</v>
      </c>
      <c r="G2" s="1" t="s">
        <v>43</v>
      </c>
      <c r="H2" s="1" t="s">
        <v>46</v>
      </c>
      <c r="I2" s="1" t="s">
        <v>47</v>
      </c>
      <c r="J2" s="1" t="s">
        <v>45</v>
      </c>
    </row>
    <row r="3">
      <c r="A3" s="1" t="s">
        <v>49</v>
      </c>
      <c r="B3" s="1" t="s">
        <v>26</v>
      </c>
      <c r="C3" s="1">
        <v>920.0</v>
      </c>
      <c r="D3" s="1">
        <v>2.0</v>
      </c>
      <c r="E3" s="8">
        <v>0.002</v>
      </c>
      <c r="F3" s="1">
        <v>14.0</v>
      </c>
      <c r="G3" s="1" t="s">
        <v>59</v>
      </c>
      <c r="H3" s="1" t="s">
        <v>60</v>
      </c>
      <c r="I3" s="1" t="s">
        <v>47</v>
      </c>
      <c r="J3" s="1" t="s">
        <v>45</v>
      </c>
    </row>
    <row r="5">
      <c r="A5" s="1" t="s">
        <v>71</v>
      </c>
      <c r="B5" s="1" t="s">
        <v>73</v>
      </c>
    </row>
    <row r="7">
      <c r="A7" s="1" t="s">
        <v>79</v>
      </c>
    </row>
    <row r="8">
      <c r="A8" s="1" t="s">
        <v>85</v>
      </c>
      <c r="B8" s="1" t="s">
        <v>88</v>
      </c>
      <c r="C8" s="1" t="s">
        <v>90</v>
      </c>
    </row>
    <row r="9">
      <c r="A9" s="1" t="s">
        <v>94</v>
      </c>
      <c r="B9" s="1" t="s">
        <v>97</v>
      </c>
      <c r="C9" s="1" t="s">
        <v>101</v>
      </c>
    </row>
    <row r="10">
      <c r="A10" s="1" t="s">
        <v>105</v>
      </c>
      <c r="B10" s="1" t="s">
        <v>108</v>
      </c>
      <c r="C10" s="1" t="s">
        <v>111</v>
      </c>
    </row>
    <row r="11">
      <c r="A11" s="1" t="s">
        <v>115</v>
      </c>
      <c r="B11" s="1" t="s">
        <v>116</v>
      </c>
      <c r="C11" s="1" t="s">
        <v>119</v>
      </c>
    </row>
    <row r="12">
      <c r="A12" s="1" t="s">
        <v>123</v>
      </c>
      <c r="B12" s="1" t="s">
        <v>125</v>
      </c>
      <c r="C12" s="1" t="s">
        <v>127</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3</v>
      </c>
      <c r="B1" s="1" t="s">
        <v>5</v>
      </c>
      <c r="C1" s="1" t="s">
        <v>7</v>
      </c>
      <c r="D1" s="1" t="s">
        <v>10</v>
      </c>
      <c r="E1" s="1" t="s">
        <v>13</v>
      </c>
      <c r="F1" s="1" t="s">
        <v>15</v>
      </c>
      <c r="G1" s="1" t="s">
        <v>19</v>
      </c>
      <c r="H1" s="1" t="s">
        <v>18</v>
      </c>
      <c r="I1" s="1" t="s">
        <v>25</v>
      </c>
      <c r="J1" s="1" t="s">
        <v>27</v>
      </c>
    </row>
    <row r="2">
      <c r="A2" s="1" t="s">
        <v>30</v>
      </c>
      <c r="B2" s="1">
        <v>12.0</v>
      </c>
      <c r="C2" s="1" t="s">
        <v>34</v>
      </c>
      <c r="D2" s="1" t="s">
        <v>36</v>
      </c>
      <c r="E2" s="1" t="s">
        <v>38</v>
      </c>
      <c r="F2" s="1" t="s">
        <v>40</v>
      </c>
      <c r="G2" s="1" t="s">
        <v>42</v>
      </c>
      <c r="H2" s="1" t="s">
        <v>45</v>
      </c>
    </row>
    <row r="3">
      <c r="A3" s="1" t="s">
        <v>48</v>
      </c>
      <c r="B3" s="1">
        <v>34.0</v>
      </c>
      <c r="C3" s="1" t="s">
        <v>52</v>
      </c>
      <c r="D3" s="1" t="s">
        <v>55</v>
      </c>
      <c r="E3" s="1" t="s">
        <v>57</v>
      </c>
      <c r="F3" s="1" t="s">
        <v>62</v>
      </c>
      <c r="G3" s="1" t="s">
        <v>64</v>
      </c>
      <c r="H3" s="1" t="s">
        <v>45</v>
      </c>
    </row>
    <row r="4">
      <c r="A4" s="1" t="s">
        <v>69</v>
      </c>
      <c r="B4" s="1">
        <v>72.0</v>
      </c>
      <c r="C4" s="1" t="s">
        <v>74</v>
      </c>
      <c r="D4" s="1" t="s">
        <v>77</v>
      </c>
      <c r="E4" s="1" t="s">
        <v>80</v>
      </c>
      <c r="F4" s="1" t="s">
        <v>83</v>
      </c>
      <c r="G4" s="1" t="s">
        <v>86</v>
      </c>
      <c r="H4" s="1" t="s">
        <v>45</v>
      </c>
    </row>
    <row r="6">
      <c r="A6" s="1" t="s">
        <v>95</v>
      </c>
      <c r="B6" s="1" t="s">
        <v>99</v>
      </c>
    </row>
    <row r="8">
      <c r="A8" s="1" t="s">
        <v>104</v>
      </c>
      <c r="B8" s="1" t="s">
        <v>109</v>
      </c>
    </row>
    <row r="10">
      <c r="A10" s="1" t="s">
        <v>118</v>
      </c>
    </row>
    <row r="11">
      <c r="A11" s="1" t="s">
        <v>34</v>
      </c>
      <c r="B11" s="1" t="s">
        <v>128</v>
      </c>
      <c r="C11" s="1" t="s">
        <v>130</v>
      </c>
      <c r="D11" s="1" t="s">
        <v>42</v>
      </c>
    </row>
    <row r="12">
      <c r="A12" s="1" t="s">
        <v>52</v>
      </c>
      <c r="B12" s="1" t="s">
        <v>138</v>
      </c>
      <c r="C12" s="1" t="s">
        <v>140</v>
      </c>
      <c r="D12" s="1" t="s">
        <v>64</v>
      </c>
    </row>
    <row r="13">
      <c r="A13" s="1" t="s">
        <v>74</v>
      </c>
      <c r="B13" s="1" t="s">
        <v>142</v>
      </c>
      <c r="C13" s="1" t="s">
        <v>143</v>
      </c>
      <c r="D13" s="1" t="s">
        <v>86</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144</v>
      </c>
      <c r="B1" s="1" t="s">
        <v>145</v>
      </c>
      <c r="C1" s="1" t="s">
        <v>27</v>
      </c>
      <c r="D1" s="1" t="s">
        <v>146</v>
      </c>
      <c r="E1" s="1" t="s">
        <v>147</v>
      </c>
      <c r="F1" s="1" t="s">
        <v>148</v>
      </c>
      <c r="G1" s="1" t="s">
        <v>149</v>
      </c>
      <c r="H1" s="1" t="s">
        <v>150</v>
      </c>
      <c r="I1" s="1" t="s">
        <v>18</v>
      </c>
      <c r="J1" s="1" t="s">
        <v>25</v>
      </c>
    </row>
    <row r="2">
      <c r="A2" s="1" t="s">
        <v>151</v>
      </c>
      <c r="B2" s="1" t="s">
        <v>152</v>
      </c>
      <c r="C2" s="1" t="s">
        <v>153</v>
      </c>
      <c r="F2" s="1" t="s">
        <v>154</v>
      </c>
    </row>
    <row r="3">
      <c r="A3" s="1" t="s">
        <v>155</v>
      </c>
      <c r="B3" s="1" t="s">
        <v>156</v>
      </c>
      <c r="C3" s="1" t="s">
        <v>153</v>
      </c>
      <c r="F3" s="1" t="s">
        <v>157</v>
      </c>
    </row>
    <row r="4">
      <c r="A4" s="1" t="s">
        <v>158</v>
      </c>
      <c r="B4" s="1" t="s">
        <v>159</v>
      </c>
      <c r="C4" s="1" t="s">
        <v>153</v>
      </c>
      <c r="F4" s="1" t="s">
        <v>160</v>
      </c>
    </row>
    <row r="5">
      <c r="A5" s="1" t="s">
        <v>161</v>
      </c>
      <c r="B5" s="1" t="s">
        <v>162</v>
      </c>
      <c r="C5" s="1" t="s">
        <v>153</v>
      </c>
      <c r="F5" s="1" t="s">
        <v>163</v>
      </c>
    </row>
    <row r="6">
      <c r="A6" s="1" t="s">
        <v>164</v>
      </c>
      <c r="B6" s="1" t="s">
        <v>165</v>
      </c>
      <c r="C6" s="1" t="s">
        <v>153</v>
      </c>
      <c r="F6" s="1" t="s">
        <v>166</v>
      </c>
    </row>
    <row r="7">
      <c r="A7" s="1" t="s">
        <v>167</v>
      </c>
      <c r="B7" s="1" t="s">
        <v>168</v>
      </c>
      <c r="C7" s="1" t="s">
        <v>153</v>
      </c>
      <c r="F7" s="1" t="s">
        <v>169</v>
      </c>
    </row>
    <row r="8">
      <c r="A8" s="1" t="s">
        <v>170</v>
      </c>
      <c r="B8" s="1" t="s">
        <v>171</v>
      </c>
      <c r="C8" s="1" t="s">
        <v>153</v>
      </c>
      <c r="F8" s="1" t="s">
        <v>172</v>
      </c>
    </row>
    <row r="9">
      <c r="A9" s="1" t="s">
        <v>173</v>
      </c>
      <c r="B9" s="1" t="s">
        <v>174</v>
      </c>
      <c r="C9" s="1" t="s">
        <v>153</v>
      </c>
      <c r="F9" s="1" t="s">
        <v>175</v>
      </c>
    </row>
    <row r="10">
      <c r="A10" s="1" t="s">
        <v>176</v>
      </c>
      <c r="B10" s="1" t="s">
        <v>177</v>
      </c>
      <c r="C10" s="1" t="s">
        <v>153</v>
      </c>
      <c r="F10" s="1" t="s">
        <v>178</v>
      </c>
    </row>
    <row r="11">
      <c r="A11" s="1" t="s">
        <v>179</v>
      </c>
      <c r="B11" s="1" t="s">
        <v>180</v>
      </c>
      <c r="C11" s="1" t="s">
        <v>153</v>
      </c>
      <c r="F11" s="1" t="s">
        <v>181</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144</v>
      </c>
      <c r="B1" s="1" t="s">
        <v>145</v>
      </c>
      <c r="C1" s="1" t="s">
        <v>27</v>
      </c>
      <c r="D1" s="1" t="s">
        <v>146</v>
      </c>
      <c r="E1" s="1" t="s">
        <v>147</v>
      </c>
      <c r="F1" s="1" t="s">
        <v>148</v>
      </c>
      <c r="G1" s="1" t="s">
        <v>149</v>
      </c>
      <c r="H1" s="1" t="s">
        <v>150</v>
      </c>
      <c r="I1" s="1" t="s">
        <v>18</v>
      </c>
      <c r="J1" s="1" t="s">
        <v>25</v>
      </c>
    </row>
    <row r="2">
      <c r="A2" s="1" t="s">
        <v>184</v>
      </c>
      <c r="B2" s="1" t="s">
        <v>185</v>
      </c>
      <c r="C2" s="1" t="s">
        <v>153</v>
      </c>
      <c r="F2" s="1" t="s">
        <v>186</v>
      </c>
    </row>
    <row r="3">
      <c r="A3" s="1" t="s">
        <v>187</v>
      </c>
      <c r="B3" s="1" t="s">
        <v>188</v>
      </c>
      <c r="C3" s="1" t="s">
        <v>153</v>
      </c>
      <c r="F3" s="1" t="s">
        <v>189</v>
      </c>
    </row>
    <row r="4">
      <c r="A4" s="1" t="s">
        <v>191</v>
      </c>
      <c r="B4" s="1" t="s">
        <v>192</v>
      </c>
      <c r="C4" s="1" t="s">
        <v>153</v>
      </c>
      <c r="F4" s="1" t="s">
        <v>193</v>
      </c>
    </row>
    <row r="5">
      <c r="A5" s="1" t="s">
        <v>194</v>
      </c>
      <c r="B5" s="1" t="s">
        <v>195</v>
      </c>
      <c r="C5" s="1" t="s">
        <v>153</v>
      </c>
      <c r="F5" s="1" t="s">
        <v>197</v>
      </c>
    </row>
    <row r="6">
      <c r="A6" s="1" t="s">
        <v>200</v>
      </c>
      <c r="B6" s="1" t="s">
        <v>201</v>
      </c>
      <c r="C6" s="1" t="s">
        <v>153</v>
      </c>
      <c r="F6" s="1" t="s">
        <v>203</v>
      </c>
    </row>
    <row r="7">
      <c r="A7" s="1" t="s">
        <v>206</v>
      </c>
      <c r="B7" s="1" t="s">
        <v>207</v>
      </c>
      <c r="C7" s="1" t="s">
        <v>153</v>
      </c>
      <c r="F7" s="1" t="s">
        <v>208</v>
      </c>
    </row>
    <row r="8">
      <c r="A8" s="1" t="s">
        <v>210</v>
      </c>
      <c r="B8" s="1" t="s">
        <v>211</v>
      </c>
      <c r="C8" s="1" t="s">
        <v>153</v>
      </c>
      <c r="F8" s="1" t="s">
        <v>212</v>
      </c>
    </row>
    <row r="9">
      <c r="A9" s="1" t="s">
        <v>213</v>
      </c>
      <c r="B9" s="1" t="s">
        <v>214</v>
      </c>
      <c r="C9" s="1" t="s">
        <v>153</v>
      </c>
      <c r="F9" s="1" t="s">
        <v>215</v>
      </c>
    </row>
    <row r="10">
      <c r="A10" s="1" t="s">
        <v>216</v>
      </c>
      <c r="B10" s="1" t="s">
        <v>217</v>
      </c>
      <c r="C10" s="1" t="s">
        <v>153</v>
      </c>
      <c r="F10" s="1" t="s">
        <v>218</v>
      </c>
    </row>
    <row r="11">
      <c r="A11" s="1" t="s">
        <v>219</v>
      </c>
      <c r="B11" s="1" t="s">
        <v>220</v>
      </c>
      <c r="C11" s="1" t="s">
        <v>153</v>
      </c>
      <c r="F11" s="1" t="s">
        <v>221</v>
      </c>
    </row>
    <row r="12">
      <c r="A12" s="1" t="s">
        <v>222</v>
      </c>
      <c r="B12" s="1" t="s">
        <v>223</v>
      </c>
      <c r="C12" s="1" t="s">
        <v>153</v>
      </c>
      <c r="F12" s="1" t="s">
        <v>224</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0"/>
    <col customWidth="1" min="2" max="7" width="12.0"/>
    <col customWidth="1" min="8" max="26" width="8.71"/>
  </cols>
  <sheetData>
    <row r="1">
      <c r="A1" s="12" t="s">
        <v>182</v>
      </c>
    </row>
    <row r="2">
      <c r="A2" s="13" t="s">
        <v>183</v>
      </c>
    </row>
    <row r="4">
      <c r="A4" s="14" t="s">
        <v>190</v>
      </c>
      <c r="B4" s="14" t="s">
        <v>196</v>
      </c>
      <c r="C4" s="14" t="s">
        <v>198</v>
      </c>
      <c r="D4" s="14" t="s">
        <v>199</v>
      </c>
      <c r="E4" s="14" t="s">
        <v>202</v>
      </c>
      <c r="F4" s="14" t="s">
        <v>204</v>
      </c>
      <c r="G4" s="14" t="s">
        <v>205</v>
      </c>
    </row>
    <row r="5">
      <c r="A5" s="15" t="s">
        <v>209</v>
      </c>
      <c r="B5" s="16">
        <v>28.0</v>
      </c>
      <c r="C5" s="18">
        <f>COUNTIF(Technical!C4:C200,"Done")</f>
        <v>0</v>
      </c>
      <c r="D5" s="18">
        <f>COUNTIF(Technical!D4:D200,"Pass")</f>
        <v>0</v>
      </c>
      <c r="E5" s="18">
        <f>COUNTIF(Technical!D4:D200,"Warn")</f>
        <v>0</v>
      </c>
      <c r="F5" s="18">
        <f>COUNTIF(Technical!D4:D200,"Fail")</f>
        <v>0</v>
      </c>
      <c r="G5" s="18">
        <f>COUNTIF(Technical!H4:H200,"P1 Critical")</f>
        <v>0</v>
      </c>
    </row>
    <row r="6">
      <c r="A6" s="15" t="s">
        <v>232</v>
      </c>
      <c r="B6" s="16">
        <v>13.0</v>
      </c>
      <c r="C6" s="18">
        <f>COUNTIF(OnPage!C4:C200,"Done")</f>
        <v>0</v>
      </c>
      <c r="D6" s="18">
        <f>COUNTIF(OnPage!D4:D200,"Pass")</f>
        <v>0</v>
      </c>
      <c r="E6" s="18">
        <f>COUNTIF(OnPage!D4:D200,"Warn")</f>
        <v>0</v>
      </c>
      <c r="F6" s="18">
        <f>COUNTIF(OnPage!D4:D200,"Fail")</f>
        <v>0</v>
      </c>
      <c r="G6" s="18">
        <f>COUNTIF(OnPage!H4:H200,"P1 Critical")</f>
        <v>0</v>
      </c>
    </row>
    <row r="7">
      <c r="A7" s="15" t="s">
        <v>247</v>
      </c>
      <c r="B7" s="16">
        <v>18.0</v>
      </c>
      <c r="C7" s="18">
        <f>COUNTIF(Content!C4:C200,"Done")</f>
        <v>0</v>
      </c>
      <c r="D7" s="18">
        <f>COUNTIF(Content!D4:D200,"Pass")</f>
        <v>0</v>
      </c>
      <c r="E7" s="18">
        <f>COUNTIF(Content!D4:D200,"Warn")</f>
        <v>0</v>
      </c>
      <c r="F7" s="18">
        <f>COUNTIF(Content!D4:D200,"Fail")</f>
        <v>0</v>
      </c>
      <c r="G7" s="18">
        <f>COUNTIF(Content!H4:H200,"P1 Critical")</f>
        <v>0</v>
      </c>
    </row>
    <row r="8">
      <c r="A8" s="15" t="s">
        <v>264</v>
      </c>
      <c r="B8" s="16">
        <v>8.0</v>
      </c>
      <c r="C8" s="18">
        <f>COUNTIF(Backlinks!C4:C200,"Done")</f>
        <v>0</v>
      </c>
      <c r="D8" s="18">
        <f>COUNTIF(Backlinks!D4:D200,"Pass")</f>
        <v>0</v>
      </c>
      <c r="E8" s="18">
        <f>COUNTIF(Backlinks!D4:D200,"Warn")</f>
        <v>0</v>
      </c>
      <c r="F8" s="18">
        <f>COUNTIF(Backlinks!D4:D200,"Fail")</f>
        <v>0</v>
      </c>
      <c r="G8" s="18">
        <f>COUNTIF(Backlinks!H4:H200,"P1 Critical")</f>
        <v>0</v>
      </c>
    </row>
    <row r="9">
      <c r="A9" s="15" t="s">
        <v>291</v>
      </c>
      <c r="B9" s="16">
        <v>8.0</v>
      </c>
      <c r="C9" s="18">
        <f>COUNTIF(Local!C4:C200,"Done")</f>
        <v>0</v>
      </c>
      <c r="D9" s="18">
        <f>COUNTIF(Local!D4:D200,"Pass")</f>
        <v>0</v>
      </c>
      <c r="E9" s="18">
        <f>COUNTIF(Local!D4:D200,"Warn")</f>
        <v>0</v>
      </c>
      <c r="F9" s="18">
        <f>COUNTIF(Local!D4:D200,"Fail")</f>
        <v>0</v>
      </c>
      <c r="G9" s="18">
        <f>COUNTIF(Local!H4:H200,"P1 Critical")</f>
        <v>0</v>
      </c>
    </row>
    <row r="10">
      <c r="A10" s="15" t="s">
        <v>329</v>
      </c>
      <c r="B10" s="16">
        <v>8.0</v>
      </c>
      <c r="C10" s="18">
        <f>COUNTIF(CoreWebVitals!C4:C200,"Done")</f>
        <v>0</v>
      </c>
      <c r="D10" s="18">
        <f>COUNTIF(CoreWebVitals!D4:D200,"Pass")</f>
        <v>0</v>
      </c>
      <c r="E10" s="18">
        <f>COUNTIF(CoreWebVitals!D4:D200,"Warn")</f>
        <v>0</v>
      </c>
      <c r="F10" s="18">
        <f>COUNTIF(CoreWebVitals!D4:D200,"Fail")</f>
        <v>0</v>
      </c>
      <c r="G10" s="18">
        <f>COUNTIF(CoreWebVitals!H4:H200,"P1 Critical")</f>
        <v>0</v>
      </c>
    </row>
    <row r="11">
      <c r="A11" s="15" t="s">
        <v>352</v>
      </c>
      <c r="B11" s="16">
        <v>15.0</v>
      </c>
      <c r="C11" s="18">
        <f>COUNTIF(AIVisibility!C4:C200,"Done")</f>
        <v>0</v>
      </c>
      <c r="D11" s="18">
        <f>COUNTIF(AIVisibility!D4:D200,"Pass")</f>
        <v>0</v>
      </c>
      <c r="E11" s="18">
        <f>COUNTIF(AIVisibility!D4:D200,"Warn")</f>
        <v>0</v>
      </c>
      <c r="F11" s="18">
        <f>COUNTIF(AIVisibility!D4:D200,"Fail")</f>
        <v>0</v>
      </c>
      <c r="G11" s="18">
        <f>COUNTIF(AIVisibility!H4:H200,"P1 Critical")</f>
        <v>0</v>
      </c>
    </row>
    <row r="12">
      <c r="A12" s="15" t="s">
        <v>353</v>
      </c>
      <c r="B12" s="15">
        <v>10.0</v>
      </c>
      <c r="C12" s="20">
        <f>COUNTIF(Logs!C4:C200,"Done")</f>
        <v>0</v>
      </c>
      <c r="D12" s="20">
        <f>COUNTIF(Logs!D4:D200,"Pass")</f>
        <v>0</v>
      </c>
      <c r="E12" s="20">
        <f>COUNTIF(Logs!D4:D200,"Warn")</f>
        <v>0</v>
      </c>
      <c r="F12" s="20">
        <f>COUNTIF(Logs!D4:D200,"Fail")</f>
        <v>0</v>
      </c>
      <c r="G12" s="20">
        <f>COUNTIF(Logs!H4:H200,"P1 Critical")</f>
        <v>0</v>
      </c>
    </row>
    <row r="13">
      <c r="A13" s="1" t="s">
        <v>362</v>
      </c>
      <c r="B13" s="1">
        <v>11.0</v>
      </c>
      <c r="C13" s="21">
        <f>COUNTIF(Rendering!C4:C200,"Done")</f>
        <v>0</v>
      </c>
      <c r="D13" s="21">
        <f>COUNTIF(Rendering!D4:D200,"Pass")</f>
        <v>0</v>
      </c>
      <c r="E13" s="21">
        <f>COUNTIF(Rendering!D4:D200,"Warn")</f>
        <v>0</v>
      </c>
      <c r="F13" s="21">
        <f>COUNTIF(Rendering!D4:D200,"Fail")</f>
        <v>0</v>
      </c>
      <c r="G13" s="21">
        <f>COUNTIF(Rendering!H4:H200,"P1 Critical")</f>
        <v>0</v>
      </c>
    </row>
    <row r="14">
      <c r="A14" s="22" t="s">
        <v>377</v>
      </c>
      <c r="B14" s="21">
        <f t="shared" ref="B14:G14" si="1">SUM(B5:B13)</f>
        <v>119</v>
      </c>
      <c r="C14" s="23">
        <f t="shared" si="1"/>
        <v>0</v>
      </c>
      <c r="D14" s="21">
        <f t="shared" si="1"/>
        <v>0</v>
      </c>
      <c r="E14" s="21">
        <f t="shared" si="1"/>
        <v>0</v>
      </c>
      <c r="F14" s="21">
        <f t="shared" si="1"/>
        <v>0</v>
      </c>
      <c r="G14" s="21">
        <f t="shared" si="1"/>
        <v>0</v>
      </c>
    </row>
    <row r="16">
      <c r="A16" s="1" t="s">
        <v>393</v>
      </c>
      <c r="C16" s="24" t="str">
        <f>IFERROR(D14/(D14+E14+F14),"-")</f>
        <v>-</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209</v>
      </c>
    </row>
    <row r="3">
      <c r="A3" s="14" t="s">
        <v>144</v>
      </c>
      <c r="B3" s="14" t="s">
        <v>145</v>
      </c>
      <c r="C3" s="14" t="s">
        <v>27</v>
      </c>
      <c r="D3" s="14" t="s">
        <v>146</v>
      </c>
      <c r="E3" s="14" t="s">
        <v>225</v>
      </c>
      <c r="F3" s="14" t="s">
        <v>148</v>
      </c>
      <c r="G3" s="14" t="s">
        <v>149</v>
      </c>
      <c r="H3" s="14" t="s">
        <v>150</v>
      </c>
      <c r="I3" s="14" t="s">
        <v>18</v>
      </c>
      <c r="J3" s="14" t="s">
        <v>25</v>
      </c>
    </row>
    <row r="4">
      <c r="A4" s="17" t="s">
        <v>226</v>
      </c>
      <c r="B4" s="17" t="s">
        <v>227</v>
      </c>
      <c r="C4" s="19" t="s">
        <v>153</v>
      </c>
      <c r="D4" s="19"/>
      <c r="E4" s="19"/>
      <c r="F4" s="17" t="s">
        <v>228</v>
      </c>
      <c r="G4" s="19"/>
      <c r="H4" s="19"/>
      <c r="I4" s="19"/>
      <c r="J4" s="19"/>
    </row>
    <row r="5">
      <c r="A5" s="17" t="s">
        <v>229</v>
      </c>
      <c r="B5" s="17" t="s">
        <v>230</v>
      </c>
      <c r="C5" s="19" t="s">
        <v>153</v>
      </c>
      <c r="D5" s="19"/>
      <c r="E5" s="19"/>
      <c r="F5" s="17" t="s">
        <v>231</v>
      </c>
      <c r="G5" s="19"/>
      <c r="H5" s="19"/>
      <c r="I5" s="19"/>
      <c r="J5" s="19"/>
    </row>
    <row r="6">
      <c r="A6" s="17" t="s">
        <v>233</v>
      </c>
      <c r="B6" s="17" t="s">
        <v>234</v>
      </c>
      <c r="C6" s="19" t="s">
        <v>153</v>
      </c>
      <c r="D6" s="19"/>
      <c r="E6" s="19"/>
      <c r="F6" s="17" t="s">
        <v>235</v>
      </c>
      <c r="G6" s="19"/>
      <c r="H6" s="19"/>
      <c r="I6" s="19"/>
      <c r="J6" s="19"/>
    </row>
    <row r="7">
      <c r="A7" s="17" t="s">
        <v>236</v>
      </c>
      <c r="B7" s="17" t="s">
        <v>237</v>
      </c>
      <c r="C7" s="19" t="s">
        <v>153</v>
      </c>
      <c r="D7" s="19"/>
      <c r="E7" s="19"/>
      <c r="F7" s="17" t="s">
        <v>238</v>
      </c>
      <c r="G7" s="19"/>
      <c r="H7" s="19"/>
      <c r="I7" s="19"/>
      <c r="J7" s="19"/>
    </row>
    <row r="8">
      <c r="A8" s="17" t="s">
        <v>239</v>
      </c>
      <c r="B8" s="17" t="s">
        <v>240</v>
      </c>
      <c r="C8" s="19" t="s">
        <v>153</v>
      </c>
      <c r="D8" s="19"/>
      <c r="E8" s="19"/>
      <c r="F8" s="17" t="s">
        <v>241</v>
      </c>
      <c r="G8" s="19"/>
      <c r="H8" s="19"/>
      <c r="I8" s="19"/>
      <c r="J8" s="19"/>
    </row>
    <row r="9">
      <c r="A9" s="17" t="s">
        <v>242</v>
      </c>
      <c r="B9" s="17" t="s">
        <v>243</v>
      </c>
      <c r="C9" s="19" t="s">
        <v>153</v>
      </c>
      <c r="D9" s="19"/>
      <c r="E9" s="19"/>
      <c r="F9" s="17" t="s">
        <v>244</v>
      </c>
      <c r="G9" s="19"/>
      <c r="H9" s="19"/>
      <c r="I9" s="19"/>
      <c r="J9" s="19"/>
    </row>
    <row r="10">
      <c r="A10" s="17" t="s">
        <v>245</v>
      </c>
      <c r="B10" s="17" t="s">
        <v>246</v>
      </c>
      <c r="C10" s="19" t="s">
        <v>153</v>
      </c>
      <c r="D10" s="19"/>
      <c r="E10" s="19"/>
      <c r="F10" s="17" t="s">
        <v>248</v>
      </c>
      <c r="G10" s="19"/>
      <c r="H10" s="19"/>
      <c r="I10" s="19"/>
      <c r="J10" s="19"/>
    </row>
    <row r="11">
      <c r="A11" s="17" t="s">
        <v>249</v>
      </c>
      <c r="B11" s="17" t="s">
        <v>250</v>
      </c>
      <c r="C11" s="19" t="s">
        <v>153</v>
      </c>
      <c r="D11" s="19"/>
      <c r="E11" s="19"/>
      <c r="F11" s="17" t="s">
        <v>251</v>
      </c>
      <c r="G11" s="19"/>
      <c r="H11" s="19"/>
      <c r="I11" s="19"/>
      <c r="J11" s="19"/>
    </row>
    <row r="12">
      <c r="A12" s="17" t="s">
        <v>252</v>
      </c>
      <c r="B12" s="17" t="s">
        <v>253</v>
      </c>
      <c r="C12" s="19" t="s">
        <v>153</v>
      </c>
      <c r="D12" s="19"/>
      <c r="E12" s="19"/>
      <c r="F12" s="17" t="s">
        <v>254</v>
      </c>
      <c r="G12" s="19"/>
      <c r="H12" s="19"/>
      <c r="I12" s="19"/>
      <c r="J12" s="19"/>
    </row>
    <row r="13">
      <c r="A13" s="17" t="s">
        <v>255</v>
      </c>
      <c r="B13" s="17" t="s">
        <v>256</v>
      </c>
      <c r="C13" s="19" t="s">
        <v>153</v>
      </c>
      <c r="D13" s="19"/>
      <c r="E13" s="19"/>
      <c r="F13" s="17" t="s">
        <v>257</v>
      </c>
      <c r="G13" s="19"/>
      <c r="H13" s="19"/>
      <c r="I13" s="19"/>
      <c r="J13" s="19"/>
    </row>
    <row r="14">
      <c r="A14" s="17" t="s">
        <v>258</v>
      </c>
      <c r="B14" s="17" t="s">
        <v>260</v>
      </c>
      <c r="C14" s="19" t="s">
        <v>153</v>
      </c>
      <c r="D14" s="19"/>
      <c r="E14" s="19"/>
      <c r="F14" s="17" t="s">
        <v>262</v>
      </c>
      <c r="G14" s="19"/>
      <c r="H14" s="19"/>
      <c r="I14" s="19"/>
      <c r="J14" s="19"/>
    </row>
    <row r="15">
      <c r="A15" s="17" t="s">
        <v>263</v>
      </c>
      <c r="B15" s="17" t="s">
        <v>265</v>
      </c>
      <c r="C15" s="19" t="s">
        <v>153</v>
      </c>
      <c r="D15" s="19"/>
      <c r="E15" s="19"/>
      <c r="F15" s="17" t="s">
        <v>266</v>
      </c>
      <c r="G15" s="19"/>
      <c r="H15" s="19"/>
      <c r="I15" s="19"/>
      <c r="J15" s="19"/>
    </row>
    <row r="16">
      <c r="A16" s="17" t="s">
        <v>267</v>
      </c>
      <c r="B16" s="17" t="s">
        <v>268</v>
      </c>
      <c r="C16" s="19" t="s">
        <v>153</v>
      </c>
      <c r="D16" s="19"/>
      <c r="E16" s="19"/>
      <c r="F16" s="17" t="s">
        <v>270</v>
      </c>
      <c r="G16" s="19"/>
      <c r="H16" s="19"/>
      <c r="I16" s="19"/>
      <c r="J16" s="19"/>
    </row>
    <row r="17">
      <c r="A17" s="17" t="s">
        <v>271</v>
      </c>
      <c r="B17" s="17" t="s">
        <v>272</v>
      </c>
      <c r="C17" s="19" t="s">
        <v>153</v>
      </c>
      <c r="D17" s="19"/>
      <c r="E17" s="19"/>
      <c r="F17" s="17" t="s">
        <v>275</v>
      </c>
      <c r="G17" s="19"/>
      <c r="H17" s="19"/>
      <c r="I17" s="19"/>
      <c r="J17" s="19"/>
    </row>
    <row r="18">
      <c r="A18" s="17" t="s">
        <v>277</v>
      </c>
      <c r="B18" s="17" t="s">
        <v>278</v>
      </c>
      <c r="C18" s="19" t="s">
        <v>153</v>
      </c>
      <c r="D18" s="19"/>
      <c r="E18" s="19"/>
      <c r="F18" s="17" t="s">
        <v>281</v>
      </c>
      <c r="G18" s="19"/>
      <c r="H18" s="19"/>
      <c r="I18" s="19"/>
      <c r="J18" s="19"/>
    </row>
    <row r="19">
      <c r="A19" s="1" t="s">
        <v>283</v>
      </c>
      <c r="B19" s="1" t="s">
        <v>285</v>
      </c>
      <c r="C19" s="1" t="s">
        <v>153</v>
      </c>
      <c r="F19" s="1" t="s">
        <v>287</v>
      </c>
    </row>
    <row r="20">
      <c r="A20" s="1" t="s">
        <v>289</v>
      </c>
      <c r="B20" s="1" t="s">
        <v>290</v>
      </c>
      <c r="C20" s="1" t="s">
        <v>153</v>
      </c>
      <c r="F20" s="1" t="s">
        <v>292</v>
      </c>
    </row>
    <row r="21" ht="15.75" customHeight="1">
      <c r="A21" s="1" t="s">
        <v>295</v>
      </c>
      <c r="B21" s="1" t="s">
        <v>296</v>
      </c>
      <c r="C21" s="1" t="s">
        <v>153</v>
      </c>
      <c r="F21" s="1" t="s">
        <v>298</v>
      </c>
    </row>
    <row r="22" ht="15.75" customHeight="1">
      <c r="A22" s="1" t="s">
        <v>299</v>
      </c>
      <c r="B22" s="1" t="s">
        <v>301</v>
      </c>
      <c r="C22" s="1" t="s">
        <v>153</v>
      </c>
      <c r="F22" s="1" t="s">
        <v>303</v>
      </c>
    </row>
    <row r="23" ht="15.75" customHeight="1">
      <c r="A23" s="1" t="s">
        <v>305</v>
      </c>
      <c r="B23" s="1" t="s">
        <v>306</v>
      </c>
      <c r="C23" s="1" t="s">
        <v>153</v>
      </c>
      <c r="F23" s="1" t="s">
        <v>307</v>
      </c>
    </row>
    <row r="24" ht="15.75" customHeight="1">
      <c r="A24" s="1" t="s">
        <v>310</v>
      </c>
      <c r="B24" s="1" t="s">
        <v>311</v>
      </c>
      <c r="C24" s="1" t="s">
        <v>153</v>
      </c>
      <c r="F24" s="1" t="s">
        <v>313</v>
      </c>
    </row>
    <row r="25" ht="15.75" customHeight="1">
      <c r="A25" s="1" t="s">
        <v>314</v>
      </c>
      <c r="B25" s="1" t="s">
        <v>316</v>
      </c>
      <c r="C25" s="1" t="s">
        <v>153</v>
      </c>
      <c r="F25" s="1" t="s">
        <v>318</v>
      </c>
    </row>
    <row r="26" ht="15.75" customHeight="1">
      <c r="A26" s="1" t="s">
        <v>320</v>
      </c>
      <c r="B26" s="1" t="s">
        <v>321</v>
      </c>
      <c r="C26" s="1" t="s">
        <v>153</v>
      </c>
      <c r="F26" s="1" t="s">
        <v>322</v>
      </c>
    </row>
    <row r="27" ht="15.75" customHeight="1">
      <c r="A27" s="1" t="s">
        <v>325</v>
      </c>
      <c r="B27" s="1" t="s">
        <v>326</v>
      </c>
      <c r="C27" s="1" t="s">
        <v>153</v>
      </c>
      <c r="F27" s="1" t="s">
        <v>328</v>
      </c>
    </row>
    <row r="28" ht="15.75" customHeight="1">
      <c r="A28" s="1" t="s">
        <v>200</v>
      </c>
      <c r="B28" s="1" t="s">
        <v>201</v>
      </c>
      <c r="C28" s="1" t="s">
        <v>153</v>
      </c>
      <c r="F28" s="1" t="s">
        <v>332</v>
      </c>
    </row>
    <row r="29" ht="15.75" customHeight="1">
      <c r="A29" s="1" t="s">
        <v>334</v>
      </c>
      <c r="B29" s="1" t="s">
        <v>335</v>
      </c>
      <c r="C29" s="1" t="s">
        <v>153</v>
      </c>
      <c r="F29" s="1" t="s">
        <v>337</v>
      </c>
    </row>
    <row r="30" ht="15.75" customHeight="1">
      <c r="A30" s="1" t="s">
        <v>340</v>
      </c>
      <c r="B30" s="1" t="s">
        <v>341</v>
      </c>
      <c r="C30" s="1" t="s">
        <v>153</v>
      </c>
      <c r="F30" s="1" t="s">
        <v>344</v>
      </c>
    </row>
    <row r="31" ht="15.75" customHeight="1">
      <c r="A31" s="1" t="s">
        <v>346</v>
      </c>
      <c r="B31" s="1" t="s">
        <v>349</v>
      </c>
      <c r="C31" s="1" t="s">
        <v>153</v>
      </c>
      <c r="F31" s="1" t="s">
        <v>351</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18">
      <formula1>"Not checked,In progress,Done"</formula1>
    </dataValidation>
    <dataValidation type="list" allowBlank="1" sqref="H4:H18">
      <formula1>"P1 Critical,P2 High,P3 Medium,P4 Low"</formula1>
    </dataValidation>
    <dataValidation type="list" allowBlank="1" sqref="D4:D18">
      <formula1>"Pass,Warn,Fail,N/A"</formula1>
    </dataValidation>
  </dataValidations>
  <printOptions/>
  <pageMargins bottom="1.0" footer="0.0" header="0.0" left="0.75" right="0.75" top="1.0"/>
  <pageSetup paperSize="9"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232</v>
      </c>
    </row>
    <row r="3">
      <c r="A3" s="14" t="s">
        <v>144</v>
      </c>
      <c r="B3" s="14" t="s">
        <v>145</v>
      </c>
      <c r="C3" s="14" t="s">
        <v>27</v>
      </c>
      <c r="D3" s="14" t="s">
        <v>146</v>
      </c>
      <c r="E3" s="14" t="s">
        <v>225</v>
      </c>
      <c r="F3" s="14" t="s">
        <v>148</v>
      </c>
      <c r="G3" s="14" t="s">
        <v>149</v>
      </c>
      <c r="H3" s="14" t="s">
        <v>150</v>
      </c>
      <c r="I3" s="14" t="s">
        <v>18</v>
      </c>
      <c r="J3" s="14" t="s">
        <v>25</v>
      </c>
    </row>
    <row r="4">
      <c r="A4" s="17" t="s">
        <v>259</v>
      </c>
      <c r="B4" s="17" t="s">
        <v>261</v>
      </c>
      <c r="C4" s="19" t="s">
        <v>153</v>
      </c>
      <c r="D4" s="19"/>
      <c r="E4" s="19"/>
      <c r="F4" s="17" t="s">
        <v>269</v>
      </c>
      <c r="G4" s="19"/>
      <c r="H4" s="19"/>
      <c r="I4" s="19"/>
      <c r="J4" s="19"/>
    </row>
    <row r="5">
      <c r="A5" s="17" t="s">
        <v>273</v>
      </c>
      <c r="B5" s="17" t="s">
        <v>274</v>
      </c>
      <c r="C5" s="19" t="s">
        <v>153</v>
      </c>
      <c r="D5" s="19"/>
      <c r="E5" s="19"/>
      <c r="F5" s="17" t="s">
        <v>276</v>
      </c>
      <c r="G5" s="19"/>
      <c r="H5" s="19"/>
      <c r="I5" s="19"/>
      <c r="J5" s="19"/>
    </row>
    <row r="6">
      <c r="A6" s="17" t="s">
        <v>279</v>
      </c>
      <c r="B6" s="17" t="s">
        <v>280</v>
      </c>
      <c r="C6" s="19" t="s">
        <v>153</v>
      </c>
      <c r="D6" s="19"/>
      <c r="E6" s="19"/>
      <c r="F6" s="17" t="s">
        <v>282</v>
      </c>
      <c r="G6" s="19"/>
      <c r="H6" s="19"/>
      <c r="I6" s="19"/>
      <c r="J6" s="19"/>
    </row>
    <row r="7">
      <c r="A7" s="17" t="s">
        <v>284</v>
      </c>
      <c r="B7" s="17" t="s">
        <v>286</v>
      </c>
      <c r="C7" s="19" t="s">
        <v>153</v>
      </c>
      <c r="D7" s="19"/>
      <c r="E7" s="19"/>
      <c r="F7" s="17" t="s">
        <v>288</v>
      </c>
      <c r="G7" s="19"/>
      <c r="H7" s="19"/>
      <c r="I7" s="19"/>
      <c r="J7" s="19"/>
    </row>
    <row r="8">
      <c r="A8" s="17" t="s">
        <v>293</v>
      </c>
      <c r="B8" s="17" t="s">
        <v>294</v>
      </c>
      <c r="C8" s="19" t="s">
        <v>153</v>
      </c>
      <c r="D8" s="19"/>
      <c r="E8" s="19"/>
      <c r="F8" s="17" t="s">
        <v>297</v>
      </c>
      <c r="G8" s="19"/>
      <c r="H8" s="19"/>
      <c r="I8" s="19"/>
      <c r="J8" s="19"/>
    </row>
    <row r="9">
      <c r="A9" s="17" t="s">
        <v>300</v>
      </c>
      <c r="B9" s="17" t="s">
        <v>302</v>
      </c>
      <c r="C9" s="19" t="s">
        <v>153</v>
      </c>
      <c r="D9" s="19"/>
      <c r="E9" s="19"/>
      <c r="F9" s="17" t="s">
        <v>304</v>
      </c>
      <c r="G9" s="19"/>
      <c r="H9" s="19"/>
      <c r="I9" s="19"/>
      <c r="J9" s="19"/>
    </row>
    <row r="10">
      <c r="A10" s="17" t="s">
        <v>308</v>
      </c>
      <c r="B10" s="17" t="s">
        <v>309</v>
      </c>
      <c r="C10" s="19" t="s">
        <v>153</v>
      </c>
      <c r="D10" s="19"/>
      <c r="E10" s="19"/>
      <c r="F10" s="17" t="s">
        <v>312</v>
      </c>
      <c r="G10" s="19"/>
      <c r="H10" s="19"/>
      <c r="I10" s="19"/>
      <c r="J10" s="19"/>
    </row>
    <row r="11">
      <c r="A11" s="17" t="s">
        <v>315</v>
      </c>
      <c r="B11" s="17" t="s">
        <v>317</v>
      </c>
      <c r="C11" s="19" t="s">
        <v>153</v>
      </c>
      <c r="D11" s="19"/>
      <c r="E11" s="19"/>
      <c r="F11" s="17" t="s">
        <v>319</v>
      </c>
      <c r="G11" s="19"/>
      <c r="H11" s="19"/>
      <c r="I11" s="19"/>
      <c r="J11" s="19"/>
    </row>
    <row r="12">
      <c r="A12" s="17" t="s">
        <v>323</v>
      </c>
      <c r="B12" s="17" t="s">
        <v>324</v>
      </c>
      <c r="C12" s="19" t="s">
        <v>153</v>
      </c>
      <c r="D12" s="19"/>
      <c r="E12" s="19"/>
      <c r="F12" s="17" t="s">
        <v>327</v>
      </c>
      <c r="G12" s="19"/>
      <c r="H12" s="19"/>
      <c r="I12" s="19"/>
      <c r="J12" s="19"/>
    </row>
    <row r="13">
      <c r="A13" s="17" t="s">
        <v>330</v>
      </c>
      <c r="B13" s="17" t="s">
        <v>331</v>
      </c>
      <c r="C13" s="19" t="s">
        <v>153</v>
      </c>
      <c r="D13" s="19"/>
      <c r="E13" s="19"/>
      <c r="F13" s="17" t="s">
        <v>333</v>
      </c>
      <c r="G13" s="19"/>
      <c r="H13" s="19"/>
      <c r="I13" s="19"/>
      <c r="J13" s="19"/>
    </row>
    <row r="14">
      <c r="A14" s="1" t="s">
        <v>336</v>
      </c>
      <c r="B14" s="1" t="s">
        <v>338</v>
      </c>
      <c r="C14" s="1" t="s">
        <v>153</v>
      </c>
      <c r="F14" s="1" t="s">
        <v>339</v>
      </c>
    </row>
    <row r="15">
      <c r="A15" s="1" t="s">
        <v>342</v>
      </c>
      <c r="B15" s="1" t="s">
        <v>343</v>
      </c>
      <c r="C15" s="1" t="s">
        <v>153</v>
      </c>
      <c r="F15" s="1" t="s">
        <v>345</v>
      </c>
    </row>
    <row r="16">
      <c r="A16" s="1" t="s">
        <v>347</v>
      </c>
      <c r="B16" s="1" t="s">
        <v>348</v>
      </c>
      <c r="C16" s="1" t="s">
        <v>153</v>
      </c>
      <c r="F16" s="1" t="s">
        <v>350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13">
      <formula1>"Not checked,In progress,Done"</formula1>
    </dataValidation>
    <dataValidation type="list" allowBlank="1" sqref="H4:H13">
      <formula1>"P1 Critical,P2 High,P3 Medium,P4 Low"</formula1>
    </dataValidation>
    <dataValidation type="list" allowBlank="1" sqref="D4:D13">
      <formula1>"Pass,Warn,Fail,N/A"</formula1>
    </dataValidation>
  </dataValidations>
  <printOptions/>
  <pageMargins bottom="1.0" footer="0.0" header="0.0" left="0.75" right="0.75" top="1.0"/>
  <pageSetup paperSize="9"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247</v>
      </c>
    </row>
    <row r="3">
      <c r="A3" s="14" t="s">
        <v>144</v>
      </c>
      <c r="B3" s="14" t="s">
        <v>145</v>
      </c>
      <c r="C3" s="14" t="s">
        <v>27</v>
      </c>
      <c r="D3" s="14" t="s">
        <v>146</v>
      </c>
      <c r="E3" s="14" t="s">
        <v>225</v>
      </c>
      <c r="F3" s="14" t="s">
        <v>148</v>
      </c>
      <c r="G3" s="14" t="s">
        <v>149</v>
      </c>
      <c r="H3" s="14" t="s">
        <v>150</v>
      </c>
      <c r="I3" s="14" t="s">
        <v>18</v>
      </c>
      <c r="J3" s="14" t="s">
        <v>25</v>
      </c>
    </row>
    <row r="4">
      <c r="A4" s="17" t="s">
        <v>354</v>
      </c>
      <c r="B4" s="17" t="s">
        <v>355</v>
      </c>
      <c r="C4" s="19" t="s">
        <v>153</v>
      </c>
      <c r="D4" s="19"/>
      <c r="E4" s="19"/>
      <c r="F4" s="17" t="s">
        <v>356</v>
      </c>
      <c r="G4" s="19"/>
      <c r="H4" s="19"/>
      <c r="I4" s="19"/>
      <c r="J4" s="19"/>
    </row>
    <row r="5">
      <c r="A5" s="17" t="s">
        <v>357</v>
      </c>
      <c r="B5" s="17" t="s">
        <v>358</v>
      </c>
      <c r="C5" s="19" t="s">
        <v>153</v>
      </c>
      <c r="D5" s="19"/>
      <c r="E5" s="19"/>
      <c r="F5" s="17" t="s">
        <v>359</v>
      </c>
      <c r="G5" s="19"/>
      <c r="H5" s="19"/>
      <c r="I5" s="19"/>
      <c r="J5" s="19"/>
    </row>
    <row r="6">
      <c r="A6" s="17" t="s">
        <v>360</v>
      </c>
      <c r="B6" s="17" t="s">
        <v>361</v>
      </c>
      <c r="C6" s="19" t="s">
        <v>153</v>
      </c>
      <c r="D6" s="19"/>
      <c r="E6" s="19"/>
      <c r="F6" s="17" t="s">
        <v>363</v>
      </c>
      <c r="G6" s="19"/>
      <c r="H6" s="19"/>
      <c r="I6" s="19"/>
      <c r="J6" s="19"/>
    </row>
    <row r="7">
      <c r="A7" s="17" t="s">
        <v>364</v>
      </c>
      <c r="B7" s="17" t="s">
        <v>365</v>
      </c>
      <c r="C7" s="19" t="s">
        <v>153</v>
      </c>
      <c r="D7" s="19"/>
      <c r="E7" s="19"/>
      <c r="F7" s="17" t="s">
        <v>366</v>
      </c>
      <c r="G7" s="19"/>
      <c r="H7" s="19"/>
      <c r="I7" s="19"/>
      <c r="J7" s="19"/>
    </row>
    <row r="8">
      <c r="A8" s="17" t="s">
        <v>367</v>
      </c>
      <c r="B8" s="17" t="s">
        <v>368</v>
      </c>
      <c r="C8" s="19" t="s">
        <v>153</v>
      </c>
      <c r="D8" s="19"/>
      <c r="E8" s="19"/>
      <c r="F8" s="17" t="s">
        <v>369</v>
      </c>
      <c r="G8" s="19"/>
      <c r="H8" s="19"/>
      <c r="I8" s="19"/>
      <c r="J8" s="19"/>
    </row>
    <row r="9">
      <c r="A9" s="17" t="s">
        <v>370</v>
      </c>
      <c r="B9" s="17" t="s">
        <v>371</v>
      </c>
      <c r="C9" s="19" t="s">
        <v>153</v>
      </c>
      <c r="D9" s="19"/>
      <c r="E9" s="19"/>
      <c r="F9" s="17" t="s">
        <v>372</v>
      </c>
      <c r="G9" s="19"/>
      <c r="H9" s="19"/>
      <c r="I9" s="19"/>
      <c r="J9" s="19"/>
    </row>
    <row r="10">
      <c r="A10" s="17" t="s">
        <v>373</v>
      </c>
      <c r="B10" s="17" t="s">
        <v>371</v>
      </c>
      <c r="C10" s="19" t="s">
        <v>153</v>
      </c>
      <c r="D10" s="19"/>
      <c r="E10" s="19"/>
      <c r="F10" s="17" t="s">
        <v>374</v>
      </c>
      <c r="G10" s="19"/>
      <c r="H10" s="19"/>
      <c r="I10" s="19"/>
      <c r="J10" s="19"/>
    </row>
    <row r="11">
      <c r="A11" s="17" t="s">
        <v>375</v>
      </c>
      <c r="B11" s="17" t="s">
        <v>376</v>
      </c>
      <c r="C11" s="19" t="s">
        <v>153</v>
      </c>
      <c r="D11" s="19"/>
      <c r="E11" s="19"/>
      <c r="F11" s="17" t="s">
        <v>378</v>
      </c>
      <c r="G11" s="19"/>
      <c r="H11" s="19"/>
      <c r="I11" s="19"/>
      <c r="J11" s="19"/>
    </row>
    <row r="12">
      <c r="A12" s="1" t="s">
        <v>379</v>
      </c>
      <c r="B12" s="1" t="s">
        <v>380</v>
      </c>
      <c r="C12" s="1" t="s">
        <v>153</v>
      </c>
      <c r="F12" s="1" t="s">
        <v>381</v>
      </c>
    </row>
    <row r="13">
      <c r="A13" s="1" t="s">
        <v>382</v>
      </c>
      <c r="B13" s="1" t="s">
        <v>383</v>
      </c>
      <c r="C13" s="1" t="s">
        <v>153</v>
      </c>
      <c r="F13" s="1" t="s">
        <v>384</v>
      </c>
    </row>
    <row r="14">
      <c r="A14" s="1" t="s">
        <v>385</v>
      </c>
      <c r="B14" s="1" t="s">
        <v>386</v>
      </c>
      <c r="C14" s="1" t="s">
        <v>153</v>
      </c>
      <c r="F14" s="1" t="s">
        <v>387</v>
      </c>
    </row>
    <row r="15">
      <c r="A15" s="1" t="s">
        <v>388</v>
      </c>
      <c r="B15" s="1" t="s">
        <v>389</v>
      </c>
      <c r="C15" s="1" t="s">
        <v>153</v>
      </c>
      <c r="F15" s="1" t="s">
        <v>390</v>
      </c>
    </row>
    <row r="16">
      <c r="A16" s="1" t="s">
        <v>391</v>
      </c>
      <c r="B16" s="1" t="s">
        <v>392</v>
      </c>
      <c r="C16" s="1" t="s">
        <v>153</v>
      </c>
      <c r="F16" s="1" t="s">
        <v>394</v>
      </c>
    </row>
    <row r="17">
      <c r="A17" s="1" t="s">
        <v>395</v>
      </c>
      <c r="B17" s="1" t="s">
        <v>396</v>
      </c>
      <c r="C17" s="1" t="s">
        <v>153</v>
      </c>
      <c r="F17" s="1" t="s">
        <v>397</v>
      </c>
    </row>
    <row r="18">
      <c r="A18" s="1" t="s">
        <v>398</v>
      </c>
      <c r="B18" s="1" t="s">
        <v>399</v>
      </c>
      <c r="C18" s="1" t="s">
        <v>153</v>
      </c>
      <c r="F18" s="1" t="s">
        <v>400</v>
      </c>
    </row>
    <row r="19">
      <c r="A19" s="1" t="s">
        <v>401</v>
      </c>
      <c r="B19" s="1" t="s">
        <v>402</v>
      </c>
      <c r="C19" s="1" t="s">
        <v>153</v>
      </c>
      <c r="F19" s="1" t="s">
        <v>403</v>
      </c>
    </row>
    <row r="20">
      <c r="A20" s="1" t="s">
        <v>404</v>
      </c>
      <c r="B20" s="1" t="s">
        <v>405</v>
      </c>
      <c r="C20" s="1" t="s">
        <v>153</v>
      </c>
      <c r="F20" s="1" t="s">
        <v>406</v>
      </c>
    </row>
    <row r="21" ht="15.75" customHeight="1">
      <c r="A21" s="1" t="s">
        <v>407</v>
      </c>
      <c r="B21" s="1" t="s">
        <v>408</v>
      </c>
      <c r="C21" s="1" t="s">
        <v>153</v>
      </c>
      <c r="F21" s="1" t="s">
        <v>409</v>
      </c>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11">
      <formula1>"Not checked,In progress,Done"</formula1>
    </dataValidation>
    <dataValidation type="list" allowBlank="1" sqref="H4:H11">
      <formula1>"P1 Critical,P2 High,P3 Medium,P4 Low"</formula1>
    </dataValidation>
    <dataValidation type="list" allowBlank="1" sqref="D4:D11">
      <formula1>"Pass,Warn,Fail,N/A"</formula1>
    </dataValidation>
  </dataValidations>
  <printOptions/>
  <pageMargins bottom="1.0" footer="0.0" header="0.0" left="0.75" right="0.75" top="1.0"/>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264</v>
      </c>
    </row>
    <row r="3">
      <c r="A3" s="14" t="s">
        <v>144</v>
      </c>
      <c r="B3" s="14" t="s">
        <v>145</v>
      </c>
      <c r="C3" s="14" t="s">
        <v>27</v>
      </c>
      <c r="D3" s="14" t="s">
        <v>146</v>
      </c>
      <c r="E3" s="14" t="s">
        <v>225</v>
      </c>
      <c r="F3" s="14" t="s">
        <v>148</v>
      </c>
      <c r="G3" s="14" t="s">
        <v>149</v>
      </c>
      <c r="H3" s="14" t="s">
        <v>150</v>
      </c>
      <c r="I3" s="14" t="s">
        <v>18</v>
      </c>
      <c r="J3" s="14" t="s">
        <v>25</v>
      </c>
    </row>
    <row r="4">
      <c r="A4" s="17" t="s">
        <v>410</v>
      </c>
      <c r="B4" s="17" t="s">
        <v>411</v>
      </c>
      <c r="C4" s="19" t="s">
        <v>153</v>
      </c>
      <c r="D4" s="19"/>
      <c r="E4" s="19"/>
      <c r="F4" s="17" t="s">
        <v>414</v>
      </c>
      <c r="G4" s="19"/>
      <c r="H4" s="19"/>
      <c r="I4" s="19"/>
      <c r="J4" s="19"/>
    </row>
    <row r="5">
      <c r="A5" s="17" t="s">
        <v>415</v>
      </c>
      <c r="B5" s="17" t="s">
        <v>416</v>
      </c>
      <c r="C5" s="19" t="s">
        <v>153</v>
      </c>
      <c r="D5" s="19"/>
      <c r="E5" s="19"/>
      <c r="F5" s="17" t="s">
        <v>417</v>
      </c>
      <c r="G5" s="19"/>
      <c r="H5" s="19"/>
      <c r="I5" s="19"/>
      <c r="J5" s="19"/>
    </row>
    <row r="6">
      <c r="A6" s="17" t="s">
        <v>419</v>
      </c>
      <c r="B6" s="17" t="s">
        <v>420</v>
      </c>
      <c r="C6" s="19" t="s">
        <v>153</v>
      </c>
      <c r="D6" s="19"/>
      <c r="E6" s="19"/>
      <c r="F6" s="17" t="s">
        <v>421</v>
      </c>
      <c r="G6" s="19"/>
      <c r="H6" s="19"/>
      <c r="I6" s="19"/>
      <c r="J6" s="19"/>
    </row>
    <row r="7">
      <c r="A7" s="17" t="s">
        <v>424</v>
      </c>
      <c r="B7" s="17" t="s">
        <v>425</v>
      </c>
      <c r="C7" s="19" t="s">
        <v>153</v>
      </c>
      <c r="D7" s="19"/>
      <c r="E7" s="19"/>
      <c r="F7" s="17" t="s">
        <v>427</v>
      </c>
      <c r="G7" s="19"/>
      <c r="H7" s="19"/>
      <c r="I7" s="19"/>
      <c r="J7" s="19"/>
    </row>
    <row r="8">
      <c r="A8" s="17" t="s">
        <v>429</v>
      </c>
      <c r="B8" s="17" t="s">
        <v>431</v>
      </c>
      <c r="C8" s="19" t="s">
        <v>153</v>
      </c>
      <c r="D8" s="19"/>
      <c r="E8" s="19"/>
      <c r="F8" s="17" t="s">
        <v>433</v>
      </c>
      <c r="G8" s="19"/>
      <c r="H8" s="19"/>
      <c r="I8" s="19"/>
      <c r="J8" s="19"/>
    </row>
    <row r="9">
      <c r="A9" s="17" t="s">
        <v>435</v>
      </c>
      <c r="B9" s="17" t="s">
        <v>437</v>
      </c>
      <c r="C9" s="19" t="s">
        <v>153</v>
      </c>
      <c r="D9" s="19"/>
      <c r="E9" s="19"/>
      <c r="F9" s="17" t="s">
        <v>439</v>
      </c>
      <c r="G9" s="19"/>
      <c r="H9" s="19"/>
      <c r="I9" s="19"/>
      <c r="J9" s="19"/>
    </row>
    <row r="10">
      <c r="A10" s="1" t="s">
        <v>442</v>
      </c>
      <c r="B10" s="1" t="s">
        <v>443</v>
      </c>
      <c r="C10" s="1" t="s">
        <v>153</v>
      </c>
      <c r="F10" s="1" t="s">
        <v>444</v>
      </c>
    </row>
    <row r="11">
      <c r="A11" s="1" t="s">
        <v>446</v>
      </c>
      <c r="B11" s="1" t="s">
        <v>447</v>
      </c>
      <c r="C11" s="1" t="s">
        <v>153</v>
      </c>
      <c r="F11" s="1" t="s">
        <v>448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9">
      <formula1>"Not checked,In progress,Done"</formula1>
    </dataValidation>
    <dataValidation type="list" allowBlank="1" sqref="H4:H9">
      <formula1>"P1 Critical,P2 High,P3 Medium,P4 Low"</formula1>
    </dataValidation>
    <dataValidation type="list" allowBlank="1" sqref="D4:D9">
      <formula1>"Pass,Warn,Fail,N/A"</formula1>
    </dataValidation>
  </dataValidations>
  <printOptions/>
  <pageMargins bottom="1.0" footer="0.0" header="0.0" left="0.75" right="0.75" top="1.0"/>
  <pageSetup paperSize="9"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291</v>
      </c>
    </row>
    <row r="3">
      <c r="A3" s="14" t="s">
        <v>144</v>
      </c>
      <c r="B3" s="14" t="s">
        <v>145</v>
      </c>
      <c r="C3" s="14" t="s">
        <v>27</v>
      </c>
      <c r="D3" s="14" t="s">
        <v>146</v>
      </c>
      <c r="E3" s="14" t="s">
        <v>225</v>
      </c>
      <c r="F3" s="14" t="s">
        <v>148</v>
      </c>
      <c r="G3" s="14" t="s">
        <v>149</v>
      </c>
      <c r="H3" s="14" t="s">
        <v>150</v>
      </c>
      <c r="I3" s="14" t="s">
        <v>18</v>
      </c>
      <c r="J3" s="14" t="s">
        <v>25</v>
      </c>
    </row>
    <row r="4">
      <c r="A4" s="17" t="s">
        <v>412</v>
      </c>
      <c r="B4" s="17" t="s">
        <v>413</v>
      </c>
      <c r="C4" s="19" t="s">
        <v>153</v>
      </c>
      <c r="D4" s="19"/>
      <c r="E4" s="19"/>
      <c r="F4" s="17" t="s">
        <v>418</v>
      </c>
      <c r="G4" s="19"/>
      <c r="H4" s="19"/>
      <c r="I4" s="19"/>
      <c r="J4" s="19"/>
    </row>
    <row r="5">
      <c r="A5" s="17" t="s">
        <v>422</v>
      </c>
      <c r="B5" s="17" t="s">
        <v>423</v>
      </c>
      <c r="C5" s="19" t="s">
        <v>153</v>
      </c>
      <c r="D5" s="19"/>
      <c r="E5" s="19"/>
      <c r="F5" s="17" t="s">
        <v>426</v>
      </c>
      <c r="G5" s="19"/>
      <c r="H5" s="19"/>
      <c r="I5" s="19"/>
      <c r="J5" s="19"/>
    </row>
    <row r="6">
      <c r="A6" s="17" t="s">
        <v>428</v>
      </c>
      <c r="B6" s="17" t="s">
        <v>430</v>
      </c>
      <c r="C6" s="19" t="s">
        <v>153</v>
      </c>
      <c r="D6" s="19"/>
      <c r="E6" s="19"/>
      <c r="F6" s="17" t="s">
        <v>432</v>
      </c>
      <c r="G6" s="19"/>
      <c r="H6" s="19"/>
      <c r="I6" s="19"/>
      <c r="J6" s="19"/>
    </row>
    <row r="7">
      <c r="A7" s="17" t="s">
        <v>434</v>
      </c>
      <c r="B7" s="17" t="s">
        <v>436</v>
      </c>
      <c r="C7" s="19" t="s">
        <v>153</v>
      </c>
      <c r="D7" s="19"/>
      <c r="E7" s="19"/>
      <c r="F7" s="17" t="s">
        <v>438</v>
      </c>
      <c r="G7" s="19"/>
      <c r="H7" s="19"/>
      <c r="I7" s="19"/>
      <c r="J7" s="19"/>
    </row>
    <row r="8">
      <c r="A8" s="17" t="s">
        <v>440</v>
      </c>
      <c r="B8" s="17" t="s">
        <v>441</v>
      </c>
      <c r="C8" s="19" t="s">
        <v>153</v>
      </c>
      <c r="D8" s="19"/>
      <c r="E8" s="19"/>
      <c r="F8" s="17" t="s">
        <v>445</v>
      </c>
      <c r="G8" s="19"/>
      <c r="H8" s="19"/>
      <c r="I8" s="19"/>
      <c r="J8" s="19"/>
    </row>
    <row r="9">
      <c r="A9" s="17" t="s">
        <v>449</v>
      </c>
      <c r="B9" s="17" t="s">
        <v>450</v>
      </c>
      <c r="C9" s="19" t="s">
        <v>153</v>
      </c>
      <c r="D9" s="19"/>
      <c r="E9" s="19"/>
      <c r="F9" s="17" t="s">
        <v>451</v>
      </c>
      <c r="G9" s="19"/>
      <c r="H9" s="19"/>
      <c r="I9" s="19"/>
      <c r="J9" s="19"/>
    </row>
    <row r="10">
      <c r="A10" s="17" t="s">
        <v>452</v>
      </c>
      <c r="B10" s="17" t="s">
        <v>453</v>
      </c>
      <c r="C10" s="19" t="s">
        <v>153</v>
      </c>
      <c r="D10" s="19"/>
      <c r="E10" s="19"/>
      <c r="F10" s="17" t="s">
        <v>454</v>
      </c>
      <c r="G10" s="19"/>
      <c r="H10" s="19"/>
      <c r="I10" s="19"/>
      <c r="J10" s="19"/>
    </row>
    <row r="11">
      <c r="A11" s="17" t="s">
        <v>455</v>
      </c>
      <c r="B11" s="17" t="s">
        <v>456</v>
      </c>
      <c r="C11" s="19" t="s">
        <v>153</v>
      </c>
      <c r="D11" s="19"/>
      <c r="E11" s="19"/>
      <c r="F11" s="17" t="s">
        <v>457</v>
      </c>
      <c r="G11" s="19"/>
      <c r="H11" s="19"/>
      <c r="I11" s="19"/>
      <c r="J11" s="19"/>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11">
      <formula1>"Not checked,In progress,Done"</formula1>
    </dataValidation>
    <dataValidation type="list" allowBlank="1" sqref="H4:H11">
      <formula1>"P1 Critical,P2 High,P3 Medium,P4 Low"</formula1>
    </dataValidation>
    <dataValidation type="list" allowBlank="1" sqref="D4:D11">
      <formula1>"Pass,Warn,Fail,N/A"</formula1>
    </dataValidation>
  </dataValidations>
  <printOptions/>
  <pageMargins bottom="1.0" footer="0.0" header="0.0" left="0.75" right="0.75" top="1.0"/>
  <pageSetup paperSize="9"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329</v>
      </c>
    </row>
    <row r="3">
      <c r="A3" s="14" t="s">
        <v>144</v>
      </c>
      <c r="B3" s="14" t="s">
        <v>145</v>
      </c>
      <c r="C3" s="14" t="s">
        <v>27</v>
      </c>
      <c r="D3" s="14" t="s">
        <v>146</v>
      </c>
      <c r="E3" s="14" t="s">
        <v>225</v>
      </c>
      <c r="F3" s="14" t="s">
        <v>148</v>
      </c>
      <c r="G3" s="14" t="s">
        <v>149</v>
      </c>
      <c r="H3" s="14" t="s">
        <v>150</v>
      </c>
      <c r="I3" s="14" t="s">
        <v>18</v>
      </c>
      <c r="J3" s="14" t="s">
        <v>25</v>
      </c>
    </row>
    <row r="4">
      <c r="A4" s="17" t="s">
        <v>458</v>
      </c>
      <c r="B4" s="17" t="s">
        <v>459</v>
      </c>
      <c r="C4" s="19" t="s">
        <v>153</v>
      </c>
      <c r="D4" s="19"/>
      <c r="E4" s="19"/>
      <c r="F4" s="17" t="s">
        <v>460</v>
      </c>
      <c r="G4" s="19"/>
      <c r="H4" s="19"/>
      <c r="I4" s="19"/>
      <c r="J4" s="19"/>
    </row>
    <row r="5">
      <c r="A5" s="17" t="s">
        <v>463</v>
      </c>
      <c r="B5" s="17" t="s">
        <v>459</v>
      </c>
      <c r="C5" s="19" t="s">
        <v>153</v>
      </c>
      <c r="D5" s="19"/>
      <c r="E5" s="19"/>
      <c r="F5" s="17" t="s">
        <v>464</v>
      </c>
      <c r="G5" s="19"/>
      <c r="H5" s="19"/>
      <c r="I5" s="19"/>
      <c r="J5" s="19"/>
    </row>
    <row r="6">
      <c r="A6" s="17" t="s">
        <v>466</v>
      </c>
      <c r="B6" s="17" t="s">
        <v>459</v>
      </c>
      <c r="C6" s="19" t="s">
        <v>153</v>
      </c>
      <c r="D6" s="19"/>
      <c r="E6" s="19"/>
      <c r="F6" s="17" t="s">
        <v>467</v>
      </c>
      <c r="G6" s="19"/>
      <c r="H6" s="19"/>
      <c r="I6" s="19"/>
      <c r="J6" s="19"/>
    </row>
    <row r="7">
      <c r="A7" s="17" t="s">
        <v>469</v>
      </c>
      <c r="B7" s="17" t="s">
        <v>470</v>
      </c>
      <c r="C7" s="19" t="s">
        <v>153</v>
      </c>
      <c r="D7" s="19"/>
      <c r="E7" s="19"/>
      <c r="F7" s="17" t="s">
        <v>472</v>
      </c>
      <c r="G7" s="19"/>
      <c r="H7" s="19"/>
      <c r="I7" s="19"/>
      <c r="J7" s="19"/>
    </row>
    <row r="8">
      <c r="A8" s="17" t="s">
        <v>475</v>
      </c>
      <c r="B8" s="17" t="s">
        <v>476</v>
      </c>
      <c r="C8" s="19" t="s">
        <v>153</v>
      </c>
      <c r="D8" s="19"/>
      <c r="E8" s="19"/>
      <c r="F8" s="17" t="s">
        <v>478</v>
      </c>
      <c r="G8" s="19"/>
      <c r="H8" s="19"/>
      <c r="I8" s="19"/>
      <c r="J8" s="19"/>
    </row>
    <row r="9">
      <c r="A9" s="17" t="s">
        <v>481</v>
      </c>
      <c r="B9" s="17" t="s">
        <v>482</v>
      </c>
      <c r="C9" s="19" t="s">
        <v>153</v>
      </c>
      <c r="D9" s="19"/>
      <c r="E9" s="19"/>
      <c r="F9" s="17" t="s">
        <v>484</v>
      </c>
      <c r="G9" s="19"/>
      <c r="H9" s="19"/>
      <c r="I9" s="19"/>
      <c r="J9" s="19"/>
    </row>
    <row r="10">
      <c r="A10" s="1" t="s">
        <v>487</v>
      </c>
      <c r="B10" s="1" t="s">
        <v>489</v>
      </c>
      <c r="C10" s="1" t="s">
        <v>153</v>
      </c>
      <c r="F10" s="1" t="s">
        <v>490</v>
      </c>
    </row>
    <row r="11">
      <c r="A11" s="1" t="s">
        <v>492</v>
      </c>
      <c r="B11" s="1" t="s">
        <v>494</v>
      </c>
      <c r="C11" s="1" t="s">
        <v>153</v>
      </c>
      <c r="F11" s="1" t="s">
        <v>495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9">
      <formula1>"Not checked,In progress,Done"</formula1>
    </dataValidation>
    <dataValidation type="list" allowBlank="1" sqref="H4:H9">
      <formula1>"P1 Critical,P2 High,P3 Medium,P4 Low"</formula1>
    </dataValidation>
    <dataValidation type="list" allowBlank="1" sqref="D4:D9">
      <formula1>"Pass,Warn,Fail,N/A"</formula1>
    </dataValidation>
  </dataValidations>
  <printOptions/>
  <pageMargins bottom="1.0" footer="0.0" header="0.0" left="0.75" right="0.75" top="1.0"/>
  <pageSetup paperSize="9"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352</v>
      </c>
    </row>
    <row r="3">
      <c r="A3" s="14" t="s">
        <v>144</v>
      </c>
      <c r="B3" s="14" t="s">
        <v>145</v>
      </c>
      <c r="C3" s="14" t="s">
        <v>27</v>
      </c>
      <c r="D3" s="14" t="s">
        <v>146</v>
      </c>
      <c r="E3" s="14" t="s">
        <v>225</v>
      </c>
      <c r="F3" s="14" t="s">
        <v>148</v>
      </c>
      <c r="G3" s="14" t="s">
        <v>149</v>
      </c>
      <c r="H3" s="14" t="s">
        <v>150</v>
      </c>
      <c r="I3" s="14" t="s">
        <v>18</v>
      </c>
      <c r="J3" s="14" t="s">
        <v>25</v>
      </c>
    </row>
    <row r="4">
      <c r="A4" s="17" t="s">
        <v>461</v>
      </c>
      <c r="B4" s="17" t="s">
        <v>462</v>
      </c>
      <c r="C4" s="19" t="s">
        <v>153</v>
      </c>
      <c r="D4" s="19"/>
      <c r="E4" s="19"/>
      <c r="F4" s="17" t="s">
        <v>465</v>
      </c>
      <c r="G4" s="19"/>
      <c r="H4" s="19"/>
      <c r="I4" s="19"/>
      <c r="J4" s="19"/>
    </row>
    <row r="5">
      <c r="A5" s="17" t="s">
        <v>468</v>
      </c>
      <c r="B5" s="17" t="s">
        <v>462</v>
      </c>
      <c r="C5" s="19" t="s">
        <v>153</v>
      </c>
      <c r="D5" s="19"/>
      <c r="E5" s="19"/>
      <c r="F5" s="17" t="s">
        <v>471</v>
      </c>
      <c r="G5" s="19"/>
      <c r="H5" s="19"/>
      <c r="I5" s="19"/>
      <c r="J5" s="19"/>
    </row>
    <row r="6">
      <c r="A6" s="17" t="s">
        <v>473</v>
      </c>
      <c r="B6" s="17" t="s">
        <v>474</v>
      </c>
      <c r="C6" s="19" t="s">
        <v>153</v>
      </c>
      <c r="D6" s="19"/>
      <c r="E6" s="19"/>
      <c r="F6" s="17" t="s">
        <v>477</v>
      </c>
      <c r="G6" s="19"/>
      <c r="H6" s="19"/>
      <c r="I6" s="19"/>
      <c r="J6" s="19"/>
    </row>
    <row r="7">
      <c r="A7" s="17" t="s">
        <v>479</v>
      </c>
      <c r="B7" s="17" t="s">
        <v>480</v>
      </c>
      <c r="C7" s="19" t="s">
        <v>153</v>
      </c>
      <c r="D7" s="19"/>
      <c r="E7" s="19"/>
      <c r="F7" s="17" t="s">
        <v>483</v>
      </c>
      <c r="G7" s="19"/>
      <c r="H7" s="19"/>
      <c r="I7" s="19"/>
      <c r="J7" s="19"/>
    </row>
    <row r="8">
      <c r="A8" s="17" t="s">
        <v>485</v>
      </c>
      <c r="B8" s="17" t="s">
        <v>486</v>
      </c>
      <c r="C8" s="19" t="s">
        <v>153</v>
      </c>
      <c r="D8" s="19"/>
      <c r="E8" s="19"/>
      <c r="F8" s="17" t="s">
        <v>488</v>
      </c>
      <c r="G8" s="19"/>
      <c r="H8" s="19"/>
      <c r="I8" s="19"/>
      <c r="J8" s="19"/>
    </row>
    <row r="9">
      <c r="A9" s="17" t="s">
        <v>491</v>
      </c>
      <c r="B9" s="17" t="s">
        <v>493</v>
      </c>
      <c r="C9" s="19" t="s">
        <v>153</v>
      </c>
      <c r="D9" s="19"/>
      <c r="E9" s="19"/>
      <c r="F9" s="17" t="s">
        <v>496</v>
      </c>
      <c r="G9" s="19"/>
      <c r="H9" s="19"/>
      <c r="I9" s="19"/>
      <c r="J9" s="19"/>
    </row>
    <row r="10">
      <c r="A10" s="17" t="s">
        <v>497</v>
      </c>
      <c r="B10" s="17" t="s">
        <v>498</v>
      </c>
      <c r="C10" s="19" t="s">
        <v>153</v>
      </c>
      <c r="D10" s="19"/>
      <c r="E10" s="19"/>
      <c r="F10" s="17" t="s">
        <v>499</v>
      </c>
      <c r="G10" s="19"/>
      <c r="H10" s="19"/>
      <c r="I10" s="19"/>
      <c r="J10" s="19"/>
    </row>
    <row r="11">
      <c r="A11" s="1" t="s">
        <v>500</v>
      </c>
      <c r="B11" s="1" t="s">
        <v>501</v>
      </c>
      <c r="C11" s="1" t="s">
        <v>153</v>
      </c>
      <c r="F11" s="1" t="s">
        <v>502</v>
      </c>
    </row>
    <row r="12">
      <c r="A12" s="1" t="s">
        <v>503</v>
      </c>
      <c r="B12" s="1" t="s">
        <v>504</v>
      </c>
      <c r="C12" s="1" t="s">
        <v>153</v>
      </c>
      <c r="F12" s="1" t="s">
        <v>505</v>
      </c>
    </row>
    <row r="13">
      <c r="A13" s="1" t="s">
        <v>506</v>
      </c>
      <c r="B13" s="1" t="s">
        <v>507</v>
      </c>
      <c r="C13" s="1" t="s">
        <v>153</v>
      </c>
      <c r="F13" s="1" t="s">
        <v>508</v>
      </c>
    </row>
    <row r="14">
      <c r="A14" s="1" t="s">
        <v>509</v>
      </c>
      <c r="B14" s="1" t="s">
        <v>510</v>
      </c>
      <c r="C14" s="1" t="s">
        <v>153</v>
      </c>
      <c r="F14" s="1" t="s">
        <v>511</v>
      </c>
    </row>
    <row r="15">
      <c r="A15" s="1" t="s">
        <v>512</v>
      </c>
      <c r="B15" s="1" t="s">
        <v>513</v>
      </c>
      <c r="C15" s="1" t="s">
        <v>153</v>
      </c>
      <c r="F15" s="1" t="s">
        <v>514</v>
      </c>
    </row>
    <row r="16">
      <c r="A16" s="1" t="s">
        <v>515</v>
      </c>
      <c r="B16" s="25" t="s">
        <v>516</v>
      </c>
      <c r="C16" s="1" t="s">
        <v>153</v>
      </c>
      <c r="F16" s="1" t="s">
        <v>524</v>
      </c>
    </row>
    <row r="17">
      <c r="A17" s="1" t="s">
        <v>525</v>
      </c>
      <c r="B17" s="1" t="s">
        <v>526</v>
      </c>
      <c r="C17" s="1" t="s">
        <v>153</v>
      </c>
      <c r="F17" s="1" t="s">
        <v>527</v>
      </c>
    </row>
    <row r="18">
      <c r="A18" s="1" t="s">
        <v>528</v>
      </c>
      <c r="B18" s="1" t="s">
        <v>529</v>
      </c>
      <c r="C18" s="1" t="s">
        <v>153</v>
      </c>
      <c r="F18" s="1" t="s">
        <v>530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C4:C10">
      <formula1>"Not checked,In progress,Done"</formula1>
    </dataValidation>
    <dataValidation type="list" allowBlank="1" sqref="H4:H10">
      <formula1>"P1 Critical,P2 High,P3 Medium,P4 Low"</formula1>
    </dataValidation>
    <dataValidation type="list" allowBlank="1" sqref="D4:D10">
      <formula1>"Pass,Warn,Fail,N/A"</formula1>
    </dataValidation>
  </dataValidations>
  <hyperlinks>
    <hyperlink r:id="rId1" ref="B16"/>
  </hyperlinks>
  <printOptions/>
  <pageMargins bottom="1.0" footer="0.0" header="0.0" left="0.75" right="0.75" top="1.0"/>
  <pageSetup paperSize="9" orientation="portrait"/>
  <drawing r:id="rId2"/>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4.0"/>
    <col customWidth="1" min="2" max="2" width="14.0"/>
    <col customWidth="1" min="3" max="3" width="12.0"/>
    <col customWidth="1" min="4" max="4" width="16.0"/>
    <col customWidth="1" min="5" max="6" width="12.0"/>
    <col customWidth="1" min="7" max="7" width="14.0"/>
    <col customWidth="1" min="8" max="8" width="40.0"/>
    <col customWidth="1" min="9" max="26" width="8.71"/>
  </cols>
  <sheetData>
    <row r="1">
      <c r="A1" s="12" t="s">
        <v>517</v>
      </c>
    </row>
    <row r="3">
      <c r="A3" s="14" t="s">
        <v>518</v>
      </c>
      <c r="B3" s="14" t="s">
        <v>519</v>
      </c>
      <c r="C3" s="14" t="s">
        <v>150</v>
      </c>
      <c r="D3" s="14" t="s">
        <v>18</v>
      </c>
      <c r="E3" s="14" t="s">
        <v>520</v>
      </c>
      <c r="F3" s="14" t="s">
        <v>521</v>
      </c>
      <c r="G3" s="14" t="s">
        <v>27</v>
      </c>
      <c r="H3" s="14" t="s">
        <v>522</v>
      </c>
    </row>
    <row r="4">
      <c r="A4" s="19"/>
      <c r="B4" s="19"/>
      <c r="C4" s="19"/>
      <c r="D4" s="19"/>
      <c r="E4" s="19"/>
      <c r="F4" s="19"/>
      <c r="G4" s="19"/>
      <c r="H4" s="19"/>
    </row>
    <row r="5">
      <c r="A5" s="19"/>
      <c r="B5" s="19"/>
      <c r="C5" s="19"/>
      <c r="D5" s="19"/>
      <c r="E5" s="19"/>
      <c r="F5" s="19"/>
      <c r="G5" s="19"/>
      <c r="H5" s="19"/>
    </row>
    <row r="6">
      <c r="A6" s="19"/>
      <c r="B6" s="19"/>
      <c r="C6" s="19"/>
      <c r="D6" s="19"/>
      <c r="E6" s="19"/>
      <c r="F6" s="19"/>
      <c r="G6" s="19"/>
      <c r="H6" s="19"/>
    </row>
    <row r="7">
      <c r="A7" s="19"/>
      <c r="B7" s="19"/>
      <c r="C7" s="19"/>
      <c r="D7" s="19"/>
      <c r="E7" s="19"/>
      <c r="F7" s="19"/>
      <c r="G7" s="19"/>
      <c r="H7" s="19"/>
    </row>
    <row r="8">
      <c r="A8" s="19"/>
      <c r="B8" s="19"/>
      <c r="C8" s="19"/>
      <c r="D8" s="19"/>
      <c r="E8" s="19"/>
      <c r="F8" s="19"/>
      <c r="G8" s="19"/>
      <c r="H8" s="19"/>
    </row>
    <row r="9">
      <c r="A9" s="19"/>
      <c r="B9" s="19"/>
      <c r="C9" s="19"/>
      <c r="D9" s="19"/>
      <c r="E9" s="19"/>
      <c r="F9" s="19"/>
      <c r="G9" s="19"/>
      <c r="H9" s="19"/>
    </row>
    <row r="10">
      <c r="A10" s="19"/>
      <c r="B10" s="19"/>
      <c r="C10" s="19"/>
      <c r="D10" s="19"/>
      <c r="E10" s="19"/>
      <c r="F10" s="19"/>
      <c r="G10" s="19"/>
      <c r="H10" s="19"/>
    </row>
    <row r="11">
      <c r="A11" s="19"/>
      <c r="B11" s="19"/>
      <c r="C11" s="19"/>
      <c r="D11" s="19"/>
      <c r="E11" s="19"/>
      <c r="F11" s="19"/>
      <c r="G11" s="19"/>
      <c r="H11" s="19"/>
    </row>
    <row r="12">
      <c r="A12" s="19"/>
      <c r="B12" s="19"/>
      <c r="C12" s="19"/>
      <c r="D12" s="19"/>
      <c r="E12" s="19"/>
      <c r="F12" s="19"/>
      <c r="G12" s="19"/>
      <c r="H12" s="19"/>
    </row>
    <row r="13">
      <c r="A13" s="19"/>
      <c r="B13" s="19"/>
      <c r="C13" s="19"/>
      <c r="D13" s="19"/>
      <c r="E13" s="19"/>
      <c r="F13" s="19"/>
      <c r="G13" s="19"/>
      <c r="H13" s="19"/>
    </row>
    <row r="14">
      <c r="A14" s="19"/>
      <c r="B14" s="19"/>
      <c r="C14" s="19"/>
      <c r="D14" s="19"/>
      <c r="E14" s="19"/>
      <c r="F14" s="19"/>
      <c r="G14" s="19"/>
      <c r="H14" s="19"/>
    </row>
    <row r="15">
      <c r="A15" s="19"/>
      <c r="B15" s="19"/>
      <c r="C15" s="19"/>
      <c r="D15" s="19"/>
      <c r="E15" s="19"/>
      <c r="F15" s="19"/>
      <c r="G15" s="19"/>
      <c r="H15" s="19"/>
    </row>
    <row r="16">
      <c r="A16" s="19"/>
      <c r="B16" s="19"/>
      <c r="C16" s="19"/>
      <c r="D16" s="19"/>
      <c r="E16" s="19"/>
      <c r="F16" s="19"/>
      <c r="G16" s="19"/>
      <c r="H16" s="19"/>
    </row>
    <row r="17">
      <c r="A17" s="19"/>
      <c r="B17" s="19"/>
      <c r="C17" s="19"/>
      <c r="D17" s="19"/>
      <c r="E17" s="19"/>
      <c r="F17" s="19"/>
      <c r="G17" s="19"/>
      <c r="H17" s="19"/>
    </row>
    <row r="18">
      <c r="A18" s="19"/>
      <c r="B18" s="19"/>
      <c r="C18" s="19"/>
      <c r="D18" s="19"/>
      <c r="E18" s="19"/>
      <c r="F18" s="19"/>
      <c r="G18" s="19"/>
      <c r="H18" s="19"/>
    </row>
    <row r="19">
      <c r="A19" s="19"/>
      <c r="B19" s="19"/>
      <c r="C19" s="19"/>
      <c r="D19" s="19"/>
      <c r="E19" s="19"/>
      <c r="F19" s="19"/>
      <c r="G19" s="19"/>
      <c r="H19" s="19"/>
    </row>
    <row r="20">
      <c r="A20" s="19"/>
      <c r="B20" s="19"/>
      <c r="C20" s="19"/>
      <c r="D20" s="19"/>
      <c r="E20" s="19"/>
      <c r="F20" s="19"/>
      <c r="G20" s="19"/>
      <c r="H20" s="19"/>
    </row>
    <row r="21" ht="15.75" customHeight="1">
      <c r="A21" s="19"/>
      <c r="B21" s="19"/>
      <c r="C21" s="19"/>
      <c r="D21" s="19"/>
      <c r="E21" s="19"/>
      <c r="F21" s="19"/>
      <c r="G21" s="19"/>
      <c r="H21" s="19"/>
    </row>
    <row r="22" ht="15.75" customHeight="1">
      <c r="A22" s="19"/>
      <c r="B22" s="19"/>
      <c r="C22" s="19"/>
      <c r="D22" s="19"/>
      <c r="E22" s="19"/>
      <c r="F22" s="19"/>
      <c r="G22" s="19"/>
      <c r="H22" s="19"/>
    </row>
    <row r="23" ht="15.75" customHeight="1">
      <c r="A23" s="19"/>
      <c r="B23" s="19"/>
      <c r="C23" s="19"/>
      <c r="D23" s="19"/>
      <c r="E23" s="19"/>
      <c r="F23" s="19"/>
      <c r="G23" s="19"/>
      <c r="H23" s="19"/>
    </row>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dataValidation type="list" allowBlank="1" sqref="G4:G23">
      <formula1>"Not started,In progress,Done,Validated"</formula1>
    </dataValidation>
    <dataValidation type="list" allowBlank="1" sqref="C4:C23">
      <formula1>"P1 Critical,P2 High,P3 Medium,P4 Low"</formula1>
    </dataValidation>
  </dataValidations>
  <printOptions/>
  <pageMargins bottom="1.0" footer="0.0" header="0.0" left="0.75" right="0.75" top="1.0"/>
  <pageSetup paperSize="9"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42.0"/>
    <col customWidth="1" min="2" max="2" width="34.0"/>
    <col customWidth="1" min="3" max="3" width="14.0"/>
    <col customWidth="1" min="4" max="4" width="10.0"/>
    <col customWidth="1" min="5" max="5" width="30.0"/>
    <col customWidth="1" min="6" max="6" width="38.0"/>
    <col customWidth="1" min="7" max="7" width="40.0"/>
    <col customWidth="1" min="8" max="8" width="12.0"/>
    <col customWidth="1" min="9" max="9" width="14.0"/>
    <col customWidth="1" min="10" max="10" width="12.0"/>
    <col customWidth="1" min="11" max="26" width="8.71"/>
  </cols>
  <sheetData>
    <row r="1">
      <c r="A1" s="12" t="s">
        <v>523</v>
      </c>
    </row>
    <row r="3">
      <c r="A3" s="14" t="s">
        <v>144</v>
      </c>
      <c r="B3" s="14" t="s">
        <v>145</v>
      </c>
      <c r="C3" s="14" t="s">
        <v>27</v>
      </c>
      <c r="D3" s="14" t="s">
        <v>146</v>
      </c>
      <c r="E3" s="14" t="s">
        <v>225</v>
      </c>
      <c r="F3" s="14" t="s">
        <v>148</v>
      </c>
      <c r="G3" s="14" t="s">
        <v>149</v>
      </c>
      <c r="H3" s="14" t="s">
        <v>150</v>
      </c>
      <c r="I3" s="14" t="s">
        <v>18</v>
      </c>
      <c r="J3" s="14" t="s">
        <v>25</v>
      </c>
    </row>
    <row r="4">
      <c r="A4" s="17" t="s">
        <v>226</v>
      </c>
      <c r="B4" s="17" t="s">
        <v>531</v>
      </c>
      <c r="C4" s="17" t="s">
        <v>198</v>
      </c>
      <c r="D4" s="17" t="s">
        <v>204</v>
      </c>
      <c r="E4" s="17" t="s">
        <v>532</v>
      </c>
      <c r="F4" s="17" t="s">
        <v>533</v>
      </c>
      <c r="G4" s="17" t="s">
        <v>534</v>
      </c>
      <c r="H4" s="17" t="s">
        <v>205</v>
      </c>
      <c r="I4" s="17" t="s">
        <v>535</v>
      </c>
      <c r="J4" s="17" t="s">
        <v>536</v>
      </c>
    </row>
    <row r="5">
      <c r="A5" s="17" t="s">
        <v>233</v>
      </c>
      <c r="B5" s="17" t="s">
        <v>537</v>
      </c>
      <c r="C5" s="17" t="s">
        <v>198</v>
      </c>
      <c r="D5" s="17" t="s">
        <v>202</v>
      </c>
      <c r="E5" s="17" t="s">
        <v>538</v>
      </c>
      <c r="F5" s="17" t="s">
        <v>539</v>
      </c>
      <c r="G5" s="17" t="s">
        <v>540</v>
      </c>
      <c r="H5" s="17" t="s">
        <v>541</v>
      </c>
      <c r="I5" s="17" t="s">
        <v>45</v>
      </c>
      <c r="J5" s="17" t="s">
        <v>542</v>
      </c>
    </row>
    <row r="6">
      <c r="A6" s="17" t="s">
        <v>259</v>
      </c>
      <c r="B6" s="17" t="s">
        <v>543</v>
      </c>
      <c r="C6" s="17" t="s">
        <v>198</v>
      </c>
      <c r="D6" s="17" t="s">
        <v>204</v>
      </c>
      <c r="E6" s="17" t="s">
        <v>544</v>
      </c>
      <c r="F6" s="17" t="s">
        <v>545</v>
      </c>
      <c r="G6" s="17" t="s">
        <v>546</v>
      </c>
      <c r="H6" s="17" t="s">
        <v>541</v>
      </c>
      <c r="I6" s="17" t="s">
        <v>45</v>
      </c>
      <c r="J6" s="17" t="s">
        <v>547</v>
      </c>
    </row>
    <row r="7">
      <c r="A7" s="17" t="s">
        <v>463</v>
      </c>
      <c r="B7" s="17" t="s">
        <v>548</v>
      </c>
      <c r="C7" s="17" t="s">
        <v>198</v>
      </c>
      <c r="D7" s="17" t="s">
        <v>202</v>
      </c>
      <c r="E7" s="17" t="s">
        <v>549</v>
      </c>
      <c r="F7" s="17" t="s">
        <v>550</v>
      </c>
      <c r="G7" s="17" t="s">
        <v>551</v>
      </c>
      <c r="H7" s="17" t="s">
        <v>541</v>
      </c>
      <c r="I7" s="17" t="s">
        <v>535</v>
      </c>
      <c r="J7" s="17" t="s">
        <v>552</v>
      </c>
    </row>
    <row r="8">
      <c r="A8" s="17" t="s">
        <v>428</v>
      </c>
      <c r="B8" s="17" t="s">
        <v>430</v>
      </c>
      <c r="C8" s="17" t="s">
        <v>198</v>
      </c>
      <c r="D8" s="17" t="s">
        <v>199</v>
      </c>
      <c r="E8" s="17" t="s">
        <v>553</v>
      </c>
      <c r="F8" s="17" t="s">
        <v>554</v>
      </c>
      <c r="G8" s="17" t="s">
        <v>555</v>
      </c>
      <c r="H8" s="17" t="s">
        <v>556</v>
      </c>
      <c r="I8" s="17" t="s">
        <v>18</v>
      </c>
      <c r="J8" s="17"/>
    </row>
    <row r="9">
      <c r="A9" s="17" t="s">
        <v>461</v>
      </c>
      <c r="B9" s="17" t="s">
        <v>557</v>
      </c>
      <c r="C9" s="17" t="s">
        <v>198</v>
      </c>
      <c r="D9" s="17" t="s">
        <v>204</v>
      </c>
      <c r="E9" s="17" t="s">
        <v>558</v>
      </c>
      <c r="F9" s="17" t="s">
        <v>559</v>
      </c>
      <c r="G9" s="17" t="s">
        <v>560</v>
      </c>
      <c r="H9" s="17" t="s">
        <v>541</v>
      </c>
      <c r="I9" s="17" t="s">
        <v>45</v>
      </c>
      <c r="J9" s="17" t="s">
        <v>561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